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75" windowWidth="11475" windowHeight="8475" tabRatio="890" firstSheet="1" activeTab="5"/>
  </bookViews>
  <sheets>
    <sheet name="บัญชีสรุป" sheetId="1" r:id="rId1"/>
    <sheet name="บัญชีเกินศักยภาพ" sheetId="2" r:id="rId2"/>
    <sheet name="Sheet1" sheetId="3" r:id="rId3"/>
    <sheet name="Sheet2" sheetId="4" r:id="rId4"/>
    <sheet name="Sheet4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<sst xmlns="http://schemas.openxmlformats.org/spreadsheetml/2006/main" count="1071" uniqueCount="283">
  <si>
    <t>8.2  แนวทางการพัฒนาด้านการสนับสนุนการป้องกันและบรรเทาสาธารณภัย</t>
  </si>
  <si>
    <t>โครงการ</t>
  </si>
  <si>
    <t>(บาท)</t>
  </si>
  <si>
    <t>องค์การบริหารส่วนตำบลสามเรือน   อำเภอศรีสำโรง   จังหวัดสุโขทัย</t>
  </si>
  <si>
    <t>7)  ยุทธศาสตร์การพัฒนาด้านการบริหารจัดการภาครัฐที่ดี</t>
  </si>
  <si>
    <t>รวม   3  ปี</t>
  </si>
  <si>
    <t>1.3  แนวทางการพัฒนาด้านการปรับปรุงคลองบังคับน้ำ ควบคุมการส่งและระบายน้ำ</t>
  </si>
  <si>
    <t>4.6  แนวทางการพัฒนาด้านการบริหารจัดการขยะมูลฝอยและระบบบำบัดน้ำเสีย</t>
  </si>
  <si>
    <t>8)  ยุทธศาสตร์การพัฒนาด้านการป้องกันและรักษาความสงบสุขของประชาชน</t>
  </si>
  <si>
    <t>8.1  แนวทางการพัฒนาด้านการสนับสนุนการปฏิบัติการรวมพลังไทยขจัดภัยยาเสพติด</t>
  </si>
  <si>
    <t>2.1  แนวทางการพัฒนาด้านการก่อสร้างและปรับปรุงสถานที่ท่องเที่ยวในเขตพื้นที่</t>
  </si>
  <si>
    <t>2.3  แนวทางการพัฒนาด้านการส่งเสริมอาชีพและการบริการด้านการท่องเที่ยว</t>
  </si>
  <si>
    <t>3.3  แนวทางการพัฒนาด้านการส่งเสริมและเพิ่มศักยภาพด้านการประกอบอาชีพแก่ชุมชนและเกษตรกร</t>
  </si>
  <si>
    <t>3.2  แนวทางการพัฒนาด้านการส่งเสริมและสนับสนุนด้านการจำหน่ายสินค้า  OTOP</t>
  </si>
  <si>
    <t>6.1  แนวทางการพัฒนาด้านการพัฒนาและปรับปรุงโครงสร้าง เส้นทางคมนาคมขนส่ง</t>
  </si>
  <si>
    <t>ลำดับที่</t>
  </si>
  <si>
    <t>รวมทั้งสิ้น</t>
  </si>
  <si>
    <t>-</t>
  </si>
  <si>
    <t>บัญชีสรุปโครงการพัฒนา</t>
  </si>
  <si>
    <t>ยุทธศาสตร์</t>
  </si>
  <si>
    <t>จำนวน</t>
  </si>
  <si>
    <t>งบประมาณ</t>
  </si>
  <si>
    <t>1)  ยุทธศาสตร์การพัฒนาด้านการบริหารจัดการทรัพยากรน้ำ</t>
  </si>
  <si>
    <t>1.1 แนวทางการพัฒนาด้านการแก้ไขปัญหาน้ำท่วมในเขตพื้นที่</t>
  </si>
  <si>
    <t>รวม</t>
  </si>
  <si>
    <t>2)  ยุทธศาสตร์การพัฒนาด้านส่งเสริมการท่องเที่ยว</t>
  </si>
  <si>
    <t>3)  ยุทธศาสตร์การพัฒนาด้านเศรษฐกิจและแก้ไขปัญหาความยากจน</t>
  </si>
  <si>
    <t>4.5  แนวทางการพัฒนาด้านการอนุรักษ์ทรัพยากรธรรมชาติและสิ่งแวดล้อม</t>
  </si>
  <si>
    <t>6)  ยุทธศาสตร์การพัฒนาด้านโครงสร้างพื้นฐาน</t>
  </si>
  <si>
    <t>6.2  แนวทางการพัฒนาด้านการสนับสนุนระบบสาธารณูปโภค สาธารณูปการ</t>
  </si>
  <si>
    <t>7.2  แนวทางการพัฒนาด้านการส่งเสริมและสนับสนุนการมีส่วนร่วมของประชาชนในการดำเนินงาน</t>
  </si>
  <si>
    <t>4.4  แนวทางการพัฒนาด้านการปรับปรุงภูมิทัศน์และการใช้ประโยชน์ที่ดินอย่างเหมาะสม</t>
  </si>
  <si>
    <t>9.1  แนวทางการพัฒนาด้านการสนับสนุนการพัฒนาเครือข่ายร่วมกันระหว่างชุมชนท้องถิ่น</t>
  </si>
  <si>
    <t>กับองค์กรปกครองส่วนท้องถิ่น</t>
  </si>
  <si>
    <t>ส่วนที่   5</t>
  </si>
  <si>
    <t>ปี  2557</t>
  </si>
  <si>
    <t>รวม  3  ปี</t>
  </si>
  <si>
    <t>ปี  2558</t>
  </si>
  <si>
    <t>และงานประเพณีท้องถิ่น</t>
  </si>
  <si>
    <t>5)  ยุทธศาสตร์การพัฒนาด้านส่งเสริมการศึกษา ศาสนา ศิลปวัฒนธรรม</t>
  </si>
  <si>
    <t>และเป็นเมืองน่าอยู่</t>
  </si>
  <si>
    <t xml:space="preserve">4)  ยุทธศาสตร์การพัฒนาด้านส่งเสริมคุณภาพชีวิตเพื่อพัฒนาชุมชนน่าอยู่ </t>
  </si>
  <si>
    <t>ในการบริหารทรัพยากร</t>
  </si>
  <si>
    <t>9)  ยุทธศาสตร์การพัฒนาการกระจายอำนาจ และการสร้างความเป็นธรรม</t>
  </si>
  <si>
    <t>6.3  แนวทางการพัฒนาปรับปรุงโครงสร้างการขนส่งในพื้นที่</t>
  </si>
  <si>
    <t>แผนพัฒนา  3  ปี  (พ.ศ. 2557 - 2559)</t>
  </si>
  <si>
    <t>ปี  2559</t>
  </si>
  <si>
    <t>1.2  แนวทางการพัฒนาด้านการแก้ไขปัญหาการขาดแคลนน้ำเพื่อการอุปโภค  บริโภคและการเกษตร</t>
  </si>
  <si>
    <t>2.2   แนวทางการพัฒนาด้านการสนับสนุนด้านการประชาสัมพันธ์และกิจกรรมด้านการท่องเที่ยว</t>
  </si>
  <si>
    <t>3.1  แนวทางการพัฒนาด้านการนำหลักปรัชญาเศรษฐกิจพอเพียงมาใช้ในการส่งเสริมการประกอบอาชีพ</t>
  </si>
  <si>
    <t>4.1  แนวทางการพัฒนาด้านส่งเสริมและสนับสนุนความเข้มแข็งของเด็ก  เยาวชน  ครอบครัว และชุมชน</t>
  </si>
  <si>
    <t>4.2  แนวทางการพัฒนาด้านส่งเสริมด้านสังคมสงเคราะห์คนพิการ คนชรา ผู้มีรายได้น้อยและไร้ที่พึ่ง</t>
  </si>
  <si>
    <t>5.1  แนวทางการพัฒนาด้านการส่งเสริมและเพิ่มศักยภาพด้านการศึกษา  กีฬาและนันทนาการ</t>
  </si>
  <si>
    <t>5.2  แนวทางการพัฒนาด้านการส่งเสริมและสนับสนุนด้านศาสนา   ศิลปวัฒนธรรมและงานประเพณี</t>
  </si>
  <si>
    <r>
      <t xml:space="preserve">     </t>
    </r>
    <r>
      <rPr>
        <b/>
        <u val="single"/>
        <sz val="14"/>
        <rFont val="TH SarabunPSK"/>
        <family val="2"/>
      </rPr>
      <t>หมายเหตุ</t>
    </r>
    <r>
      <rPr>
        <sz val="14"/>
        <rFont val="TH SarabunPSK"/>
        <family val="2"/>
      </rPr>
      <t xml:space="preserve">                    ปี  2557    รวมทั้งสิ้น  104  โครงการ    งบประมาณ  16,350,000  บาท    (ไม่รวมโครงการและงบประมาณที่ขออุดหนุน)</t>
    </r>
  </si>
  <si>
    <t xml:space="preserve">                                      ปี  2558    รวมทั้งสิ้น  119  โครงการ    งบประมาณ  20,898,000  บาท    (ไม่รวมโครงการและงบประมาณที่ขออุดหนุน)</t>
  </si>
  <si>
    <t xml:space="preserve">                                      ปี  2559    รวมทั้งสิ้น  221  โครงการ    งบประมาณ  56,083,000  บาท    (ไม่รวมโครงการและงบประมาณที่ขออุดหนุน)</t>
  </si>
  <si>
    <t xml:space="preserve">                                                      รวมทั้งสิ้น  444 โครงการ    งบประมาณ  93,331,000  บาท    (ไม่รวมโครงการและงบประมาณที่ขออุดหนุน)</t>
  </si>
  <si>
    <t>4.3  แนวทางการพัฒนาด้านส่งเสริมให้ประชาชนมีสุขภาพที่ดี มีความปลอดภัยในชีวิตทรัพย์สิน</t>
  </si>
  <si>
    <t xml:space="preserve">      และห่างไกลยาเสพติด</t>
  </si>
  <si>
    <t>7.1  แนวทางการพัฒนาด้านการส่งเสริมและเพิ่มศักยภาพบุคลากรและหน่วยงานของ อปท. ให้มีความรู้</t>
  </si>
  <si>
    <t xml:space="preserve">      ความเชี่ยวชาญ และมีทัศนคติที่ดีในการทำงานโดยยึดในหลักคุณธรรม และจริยธรรม</t>
  </si>
  <si>
    <t>7.3  แนวทางการพัฒนา อปท. ในการบริหารราชการบนหลักธรรมาภิบาล เพื่อให้เกิดประสิทธิภาพ</t>
  </si>
  <si>
    <t xml:space="preserve">      โปร่งใส  เป็นธรรม  ประหยัดและคุ้มค่า  รวมทั้งเพิ่มขีดความสามารถในการบริหารจัดการ</t>
  </si>
  <si>
    <t xml:space="preserve">      เพื่อรองรับการกระจายอำนาจ และเพื่อให้ประชาชนมีความเชื่อมั่นและพึงพอใจในการบริหารงาน</t>
  </si>
  <si>
    <t xml:space="preserve">      ของ อปท.</t>
  </si>
  <si>
    <r>
      <t xml:space="preserve">     </t>
    </r>
    <r>
      <rPr>
        <u val="single"/>
        <sz val="14"/>
        <rFont val="TH SarabunPSK"/>
        <family val="2"/>
      </rPr>
      <t>ขออุดหนุน</t>
    </r>
    <r>
      <rPr>
        <sz val="14"/>
        <rFont val="TH SarabunPSK"/>
        <family val="2"/>
      </rPr>
      <t xml:space="preserve">                    ปี  2557 - 2558 โครงการและงบประมาณที่ขออุดหนุน    จำนวน  77  โครงการ    งบประมาณ  299,908,000  บาท</t>
    </r>
  </si>
  <si>
    <t>ปี 2558</t>
  </si>
  <si>
    <t>หน่วยงานที่</t>
  </si>
  <si>
    <t>รับผิดชอบ</t>
  </si>
  <si>
    <t xml:space="preserve">ตามกรอบการประสานที่    </t>
  </si>
  <si>
    <t>โครงการ / กิจกรรม</t>
  </si>
  <si>
    <t>ปี 2559</t>
  </si>
  <si>
    <t>ปี 2560</t>
  </si>
  <si>
    <t>องค์การบริหารส่วนตำบลราวต้นจันทร์   อำเภอศรีสำโรง   จังหวัดสุโขทัย</t>
  </si>
  <si>
    <t>หมู่ที่ 1</t>
  </si>
  <si>
    <t xml:space="preserve">  -  สายเรียบคลองกระพี้</t>
  </si>
  <si>
    <t>กองช่าง</t>
  </si>
  <si>
    <t xml:space="preserve">  -  สายปลายนานายเฉลียว </t>
  </si>
  <si>
    <t xml:space="preserve">  - สายเรียบคลองร้องแก่นทรง </t>
  </si>
  <si>
    <t xml:space="preserve">  -  สายเรียบคลองป่าไฝ่  </t>
  </si>
  <si>
    <t xml:space="preserve">  -  สายเรียบคลองสระเกตุ  </t>
  </si>
  <si>
    <t xml:space="preserve">หมู่ 2 </t>
  </si>
  <si>
    <t xml:space="preserve">  -  สายเรียบคลองสระเกษ  </t>
  </si>
  <si>
    <t xml:space="preserve">  -  สายเรียบคลองประดู่หลุ่ม  </t>
  </si>
  <si>
    <t xml:space="preserve">  -  สายกลางนา เชื่อม หมู่3</t>
  </si>
  <si>
    <t xml:space="preserve">  -  สายเรียบคลองน้อย  </t>
  </si>
  <si>
    <t xml:space="preserve">หมู่ 3 </t>
  </si>
  <si>
    <t xml:space="preserve">  -  สายบ้านนายบุญธรรม   พึ่งมีสุข  </t>
  </si>
  <si>
    <t xml:space="preserve">  -  สายเรียบคลองตลุก  </t>
  </si>
  <si>
    <t xml:space="preserve">  -  สายกลางนา เชื่อม หมู่ 2</t>
  </si>
  <si>
    <t xml:space="preserve">  - สายปลายนาสมชาย  กล้าแข็ง</t>
  </si>
  <si>
    <t xml:space="preserve">  -  สายบ้านนางทิ้ง  พรมจินดา</t>
  </si>
  <si>
    <t>หมู่ 4</t>
  </si>
  <si>
    <t xml:space="preserve">  -  สายวิปัสสนา   </t>
  </si>
  <si>
    <t xml:space="preserve">  -  สายราวต้นจันทร์-หนองยาว  </t>
  </si>
  <si>
    <t xml:space="preserve">  -  สายคลองตาลื่อ  หมู่ที่  4    หมู่ที่ 5</t>
  </si>
  <si>
    <t xml:space="preserve">  -  สายเรียบคันคลองไม้เรียง  </t>
  </si>
  <si>
    <t xml:space="preserve">  -  สายเนินตาจ้าย เชื่อมถนนสายกลางหมู่บ้าน</t>
  </si>
  <si>
    <t xml:space="preserve">  -  สายกว้าวยอดหัก   </t>
  </si>
  <si>
    <t xml:space="preserve">  -  สายบ้านนายณัฐนนท์  มั่งคง</t>
  </si>
  <si>
    <t xml:space="preserve">  -  สายกว้าวยอดหัก เชื่อม วังโป่ง</t>
  </si>
  <si>
    <t xml:space="preserve">  -  สายเรียบคลองประดู่หลุม  </t>
  </si>
  <si>
    <t>หมู่ 5</t>
  </si>
  <si>
    <t xml:space="preserve">  -  สายวังไฟไหม้ - ดอนถั่วแปป </t>
  </si>
  <si>
    <t xml:space="preserve">  -  สายบ้านนายอนันท์  มีบุญ</t>
  </si>
  <si>
    <t xml:space="preserve">  -  ถนนสายนายกล</t>
  </si>
  <si>
    <t xml:space="preserve">  -  สายวังไฟไหม้-ดอนโก </t>
  </si>
  <si>
    <t xml:space="preserve">  -  สายเรียบคลองตาลื้อ  </t>
  </si>
  <si>
    <t xml:space="preserve">  -  สายบ้านนางพวงทอง  พรมสอน </t>
  </si>
  <si>
    <t xml:space="preserve">  -  สายเรียบคลองวังไฟไหม้</t>
  </si>
  <si>
    <t xml:space="preserve">  -  สายบ้านนางประนอม  ทองมา</t>
  </si>
  <si>
    <t>หมู่ 6</t>
  </si>
  <si>
    <t xml:space="preserve">  -  สายปลายนานายบัญญัติ</t>
  </si>
  <si>
    <t xml:space="preserve">  -  สายป่ามะม่วง  </t>
  </si>
  <si>
    <t xml:space="preserve">  -  สายเรียบคลองมะกอก</t>
  </si>
  <si>
    <t xml:space="preserve">  -  สายเรียบคลองลุโพ</t>
  </si>
  <si>
    <t xml:space="preserve">  - สายหน้าวัดขุนตาลด</t>
  </si>
  <si>
    <t xml:space="preserve">  -  สายบ้านนายเฉลียว เชื่อมหน้าวัดศิริมานนท์</t>
  </si>
  <si>
    <t xml:space="preserve">  -  สายป่าแดง   </t>
  </si>
  <si>
    <t xml:space="preserve">  -  สายปลายนาพงษ์-นาตากุล</t>
  </si>
  <si>
    <t xml:space="preserve">  -  สายบ้านตาเหลียว  </t>
  </si>
  <si>
    <t xml:space="preserve">  -  สายเรียบคลองลุมักกะทัน</t>
  </si>
  <si>
    <t xml:space="preserve">  -  สายเรียบคลองบง</t>
  </si>
  <si>
    <t xml:space="preserve">  -  สายบ้านนายสนม</t>
  </si>
  <si>
    <t>หมู่ 7</t>
  </si>
  <si>
    <t xml:space="preserve">  -  สายหน้าวัดสิริมานนม์   </t>
  </si>
  <si>
    <t xml:space="preserve">  -  สายเรียบคลองนาหลุก</t>
  </si>
  <si>
    <t xml:space="preserve">  -  สายคลองแม่พุก   </t>
  </si>
  <si>
    <t xml:space="preserve">  -  สายถนนขอบคลองบริเวณบ้านลุงแหมม  </t>
  </si>
  <si>
    <t xml:space="preserve">  -  สายปลายนานายมนทา  อยู่พ่วง</t>
  </si>
  <si>
    <t xml:space="preserve">  -  สายปลายนา</t>
  </si>
  <si>
    <t xml:space="preserve">  -  ก่อสร้างถนนลาดยางผิวจราจรแบบเรียบ(เคฟซีล)  </t>
  </si>
  <si>
    <t xml:space="preserve">สายหนองตาเพ็ง ม.  7  ต.ราวต้นจันทร์  เชื่อม ม.4 </t>
  </si>
  <si>
    <t>ต.นาขุนไกร  อ.ศรีสำโรง</t>
  </si>
  <si>
    <t>ติดตั้งกล้องวงจรปิดตามจุดต่างๆในหมู่บ้าน</t>
  </si>
  <si>
    <t>โครงการก่อสร้างศาลาอเนกประสงค์ หมู่ที่ 1 , 4 ,5</t>
  </si>
  <si>
    <t>โครงการก่อสร้างสถานีอนามัย  หมู่ที่  3  บ้านตลุก</t>
  </si>
  <si>
    <t xml:space="preserve">  -  โครงการก่อสร้างลานกีฬาหมู่ 5  (โรงเรียนวังไฟไหม้) </t>
  </si>
  <si>
    <t xml:space="preserve">  -  โครงการก่อสร้างลานกีฬาหมู่ 7(บริเวณที่ราชพัสดุ)</t>
  </si>
  <si>
    <t xml:space="preserve">  -  โครงการก่อสร้างลานกีฬา ณ  ที่ทำการ อบต.</t>
  </si>
  <si>
    <t xml:space="preserve">  -  โครงการก่อสร้างลานกีฬาในเขตำบลราวต้นจันทร์</t>
  </si>
  <si>
    <t>โครงการเสียงตามสายภายในหมู่บ้าน</t>
  </si>
  <si>
    <t>สำนักปลัด</t>
  </si>
  <si>
    <t>โครงการก่อสร้างห้องสมุดตำบล</t>
  </si>
  <si>
    <t xml:space="preserve">โครงการขุด/ขุดลอก/คลอง/ลำเหมือง ภายในตำบล </t>
  </si>
  <si>
    <t xml:space="preserve">     -  ขุดลอกคลองแห้ง-คลองตาลื่อ  หมู่ที่ 1  </t>
  </si>
  <si>
    <t xml:space="preserve">   -   ขุดลอกคลองรฆัง  หมู่ที่ 1   </t>
  </si>
  <si>
    <t xml:space="preserve">   -  ขุดลอกคลองป่าไผ่ หมู่ที่ 1   </t>
  </si>
  <si>
    <t xml:space="preserve">  -  ขุดลอกคลองร้องแก่นทรง  หมู่ที่  1 </t>
  </si>
  <si>
    <t xml:space="preserve">  -  ขุดลอกลำเหมืองส่งน้ำจากหม้อปาร้าลงคลองวังระฆัง หมู่ที่ 1 </t>
  </si>
  <si>
    <t xml:space="preserve">   -  ขุดลอกคลองวังโปร่ง  หมู่ที่ 1  </t>
  </si>
  <si>
    <t xml:space="preserve">  -  ขุดลอกลำเหมืองคอนกรีตคลองตาลื่อเชื่อมคลองตาแห้ง</t>
  </si>
  <si>
    <t>หมู่ที่ 2</t>
  </si>
  <si>
    <t xml:space="preserve">  -  ขุดลอกลำเหมืองจากเส้นเหมืองบางขลังมาจรด หมู่ 2 ,3 และหมู่ 4</t>
  </si>
  <si>
    <t xml:space="preserve">  -  ขุดลอกคลองประดู่หลุม หมู่ 2 และหมู่ 4</t>
  </si>
  <si>
    <t xml:space="preserve">   -  ขุดลอกคลองสระเกษ หมู่ที่  2  </t>
  </si>
  <si>
    <t xml:space="preserve">    -  ขุดลอกลำเหมืองกอกคลายตาหว่าน หมู่ที่  2  </t>
  </si>
  <si>
    <t>หมู่ที่3</t>
  </si>
  <si>
    <t xml:space="preserve">   -  ขุดลอกลำเหมืองบริเวณข้างถนนไปหนองสะแก หมู่ที่  3 </t>
  </si>
  <si>
    <t xml:space="preserve">   -  ขุดลอกลำเหมืองส่งน้ำจากคลองนาบัว  หมู่ที่  3  </t>
  </si>
  <si>
    <t xml:space="preserve">  -  ขุดลอกคลองตลุก  หมู่ที่  3,4  </t>
  </si>
  <si>
    <t xml:space="preserve">  - ขุดลอกลำเหมืองข้างทางหน้าบ้านผู้ใหญ่ลงปลายนา  หมู่ 3 </t>
  </si>
  <si>
    <t xml:space="preserve">   - ขุดลอกคลองนาบัว  หมู่ที่  3,4  </t>
  </si>
  <si>
    <t>หมู่ที่4</t>
  </si>
  <si>
    <t xml:space="preserve">   -  ขุดลอกลำเหมืองส่งน้ำหลังบ้านนายลวดไปซอยวิปัสสนา   หมู่ที่ 4 </t>
  </si>
  <si>
    <t xml:space="preserve">  -  ขุดลอกคลองวังไฟไหม้  หมู่ที่  4 และหมู่ที่ 5  </t>
  </si>
  <si>
    <t xml:space="preserve">   - ขุดลอกคลองวังไฟไหม้-คลองตาลื่อ หมู่ที่ 5 เชื่อมหมู่ 9 ม.6 </t>
  </si>
  <si>
    <t xml:space="preserve">      ตำบลบ้านไร่</t>
  </si>
  <si>
    <t xml:space="preserve">   -  ขุดลอกคลองไม้เรียง  หมู่ที่  4  และหมู่ที่ 5    </t>
  </si>
  <si>
    <t xml:space="preserve">  -  ขุดลอกลำเหมืองส่งน้ำสายบ้านนายเปลื้อง-บ้านนายประสานหมู่ 4 </t>
  </si>
  <si>
    <t xml:space="preserve">   - ขุดลอกลำเหมืองขอนซุงลงคลองภายในหมู่บ้าน</t>
  </si>
  <si>
    <t xml:space="preserve">   - ขุดลอกคลองมะกอก    หมู่ที่  5  </t>
  </si>
  <si>
    <t xml:space="preserve">  -  ขุดลอกลำเหมืองหน้าโรงเรียน หมู่ที่  5 </t>
  </si>
  <si>
    <t xml:space="preserve">  -  ขุดลอกลำเหมืองดอนโก-ราวต้นจันทร์</t>
  </si>
  <si>
    <t xml:space="preserve">  -  ขุดลอกลำเหมืองตาฉิม   หมู่ที่  5  </t>
  </si>
  <si>
    <t xml:space="preserve">  -  ขุดลองคลองตาลื้อ   หมู่ที่ 5</t>
  </si>
  <si>
    <t xml:space="preserve">  -  ขุดลอกลำเหมืองดอนถั่วแปป  หมู่ที่  5  </t>
  </si>
  <si>
    <t xml:space="preserve">  -  ขุดลอกลำเหมืองบริเวณสะพาน  หมู่ที่  5  </t>
  </si>
  <si>
    <t xml:space="preserve">  -  ขุดลอกคลองลุมักกะทัน    หมู่ที่  5  </t>
  </si>
  <si>
    <t xml:space="preserve">  -  ขุดลอกทางน้ำหลังฝายวังไฟไหม้  หมู่ 5 </t>
  </si>
  <si>
    <t>หมู่ที่ 6</t>
  </si>
  <si>
    <t xml:space="preserve">  -   ขุดลอกคลองบง  หมู่ที่  6  หมู่ที่  7  </t>
  </si>
  <si>
    <t xml:space="preserve">  -   ขุดลอกคลองกระติ   หมู่ที่ 6 หมู่ที่ 7</t>
  </si>
  <si>
    <t xml:space="preserve">  -  ขุดลอกลำเหมืองข้างสถานีอนามัยท่ามักกะสัง  หมู่ที่ 6  </t>
  </si>
  <si>
    <t xml:space="preserve">  -  ขุดลอกลำเหมืองสายหน้าวัดขุนตาลด   หมู่ที่ 6  </t>
  </si>
  <si>
    <t xml:space="preserve">  -  ขุดลอกลำเหมืองข้างบ้านนายคอน   หมู่ที่ 6  </t>
  </si>
  <si>
    <t xml:space="preserve">  -  ขุดลอกลำเหมืองระบายน้ำข้างทางสายหลักหมู่บ้าน  หมู่ที่ 6 </t>
  </si>
  <si>
    <t xml:space="preserve">    -  ขุดลอกลำเหมืองหน้าโรงเรียนท่ามักกะสัง  หมู่ที่6</t>
  </si>
  <si>
    <t xml:space="preserve">  -  ขุดลอกคลองหนองตาเพ็ง  หมู่ที่6 </t>
  </si>
  <si>
    <t xml:space="preserve">   -  ขุดลอกคลองลูกโพธิ์    หมู่ที่  6 </t>
  </si>
  <si>
    <t xml:space="preserve">  -  ขุดลอกคลองตระคร้อ   หมู่ 6 หมู่ 7</t>
  </si>
  <si>
    <t>หมู่ที่ 7</t>
  </si>
  <si>
    <t xml:space="preserve">  -  ขุดลอกคลองแม่พุก    หมู่ที่ 7  </t>
  </si>
  <si>
    <t xml:space="preserve">   -  ขุดลอกลำเหมือง คสล. ข้างถนนนาหลุก-ท่ามักกะสัง    หมู่ที่ 7 </t>
  </si>
  <si>
    <t xml:space="preserve">   -   ขุดลอกคลองนาหลุก  หมู่ที่ 7</t>
  </si>
  <si>
    <t xml:space="preserve">  -  โครงการขุด/ขุดลอก/คลอง/ลำเหมือง ภายในตำบล </t>
  </si>
  <si>
    <t xml:space="preserve">  -  การจัดทำทางระบายน้ำภายในตำบล</t>
  </si>
  <si>
    <t>โครงการก่อสร้างลำเหมืองคอนกรีตส่งน้ำเข้านาเกษตร</t>
  </si>
  <si>
    <t>ภายในตำบล</t>
  </si>
  <si>
    <t>ผ.02 บัญชีประสานโครงการพัฒนาองค์กรปกครองส่วนท้องถิ่น</t>
  </si>
  <si>
    <t>ผ.01 บัญชีโครงการพัฒนา</t>
  </si>
  <si>
    <t>แผนพัฒนาสามปี   (พ.ศ. 2558 - 2560)</t>
  </si>
  <si>
    <t xml:space="preserve">ยุทธศาสตร์จังหวัดที่  1.ยุทธศาสตร์ส่งเสริมการพัฒนาเศรษฐกิจสร้างสรรค์และแก้ไขปัญหาความยากจน  </t>
  </si>
  <si>
    <t>ยุทธศาสตร์การพัฒนาของ องค์การบริหารส่วนจังหวัดสุโขทัย ที่ 1  ยุทธศาสตร์การส่งเสริมและพัฒนาโครงสร้างพื้นฐาน</t>
  </si>
  <si>
    <t>(อบต./ขออุดหนุน)</t>
  </si>
  <si>
    <t>กว้าง 3.00 ม.ยาว 3,000  ม.</t>
  </si>
  <si>
    <t>กว้าง 3.00 ม.ยาว 1,000  ม.</t>
  </si>
  <si>
    <t>กว้าง 3.00 ม.ยาว 1,500  ม.</t>
  </si>
  <si>
    <t xml:space="preserve">  -  สายปลายนานายอุ่น   </t>
  </si>
  <si>
    <t>(อบต.)</t>
  </si>
  <si>
    <t>กว้าง 3.00 ม.ยาว 500  ม.</t>
  </si>
  <si>
    <t xml:space="preserve"> (อบต./ขออุดหนุน)</t>
  </si>
  <si>
    <t>กว้าง 3.00 ม.ยาว 2,500  ม.</t>
  </si>
  <si>
    <t xml:space="preserve">  -  สายคลองป่าไผ่-วังโปร่ง-ปลายนา  </t>
  </si>
  <si>
    <t xml:space="preserve">  -  สายบ้านนายเจริญ  </t>
  </si>
  <si>
    <t>กว้าง 4.00 ม.ยาว 200  ม.</t>
  </si>
  <si>
    <t xml:space="preserve">  -  สายวังโปร่ง - กว้านยอดหัก</t>
  </si>
  <si>
    <t>กว้าง 3.00 ม.ยาว 600  ม.</t>
  </si>
  <si>
    <t xml:space="preserve">  -  สายปลายนานายเฉลา  </t>
  </si>
  <si>
    <t>กว้าง 3.00 ม.ยาว 300  ม.</t>
  </si>
  <si>
    <t>กว้าง 3.00 ม.ยาว 4,000  ม.</t>
  </si>
  <si>
    <t>กว้าง 4.00 ม.ยาว 2,200  ม.</t>
  </si>
  <si>
    <t>กว้าง 4.00 ม.ยาว 2,000  ม.</t>
  </si>
  <si>
    <t>กว้าง 4.00 ม.ยาว 1,300  ม.</t>
  </si>
  <si>
    <t>กว้าง 3.00 ม.ยาว 1,350  ม.</t>
  </si>
  <si>
    <t xml:space="preserve">  -  สายบ้านนางน้ำฝน  จินดามณี</t>
  </si>
  <si>
    <t>กว้าง 4.00 ม.ยาว 750  ม.</t>
  </si>
  <si>
    <t xml:space="preserve">  -  สายภายในโรงเรียน/วัดราวต้นจันทร์  </t>
  </si>
  <si>
    <t xml:space="preserve">  -  สายนายบุญช่วย-บ้านนายชำนาญ  </t>
  </si>
  <si>
    <t>กว้าง 8.00 ม.ยาว 1,500  ม.</t>
  </si>
  <si>
    <t>กว้าง 4.00 ม.ยาว 1,000  ม.</t>
  </si>
  <si>
    <t>กว้าง 4.00 ม.ยาว 6,000  ม.</t>
  </si>
  <si>
    <t>กว้าง 4.00 ม.ยาว 1,500  ม.</t>
  </si>
  <si>
    <t>กว้าง 3.50 ม.ยาว 500  ม.</t>
  </si>
  <si>
    <t xml:space="preserve">  -  สายปลายนานายสอิ้ง-นานายยวง</t>
  </si>
  <si>
    <t>กว้าง 5.00 ม.ยาว 4,000  ม.</t>
  </si>
  <si>
    <t>กว้าง 6.00 ม.ยาว 2,500  ม.</t>
  </si>
  <si>
    <t xml:space="preserve">  -  สายบ้านนายจรัญ  บุญเรือน</t>
  </si>
  <si>
    <t>กว้าง 4.00 ม.ยาว 500  ม.</t>
  </si>
  <si>
    <t>กว้าง 4.00 ม.ยาว 800  ม.</t>
  </si>
  <si>
    <t xml:space="preserve">  -  สายบ้านนายอินทร์  อินชุ่ม</t>
  </si>
  <si>
    <t xml:space="preserve">  -  สายซอยบ้านลุงเกษม  </t>
  </si>
  <si>
    <t>กว้าง 4.00 ม.ยาว 700  ม.</t>
  </si>
  <si>
    <t xml:space="preserve">  -  สายนาบัว  </t>
  </si>
  <si>
    <t>กว้าง 3.00 ม.ยาว 150  ม.</t>
  </si>
  <si>
    <t xml:space="preserve">  -  สายบ้านนายคำ   เดชะวงษ์  </t>
  </si>
  <si>
    <t>กว้าง 3.00 ม.ยาว 100  ม.</t>
  </si>
  <si>
    <t xml:space="preserve">  -  สายภายในโรงเรียน  </t>
  </si>
  <si>
    <t xml:space="preserve">  -  สายปลายนานายประดิษฐ์  รอดฉ่ำ</t>
  </si>
  <si>
    <t xml:space="preserve">  -  สายนาตากุล  </t>
  </si>
  <si>
    <t>กว้าง 4.00 ม.ยาว 3,000  ม.</t>
  </si>
  <si>
    <t>กว้าง 3.50 ม.ยาว 2,000  ม.</t>
  </si>
  <si>
    <t xml:space="preserve">  -  สายหน้าอนามัย   </t>
  </si>
  <si>
    <t>กว้าง 4.00 ม.ยาว 2,500  ม.</t>
  </si>
  <si>
    <t xml:space="preserve">  -  สายบ้านนายบู๋  ปั้นลี้  </t>
  </si>
  <si>
    <t xml:space="preserve">  -  สายเรียบคลองประปา   </t>
  </si>
  <si>
    <t xml:space="preserve">  -  สายหน้าบ้านยุพิณ  </t>
  </si>
  <si>
    <t>กว้าง 5.00 ม.ยาว 2,000  ม.</t>
  </si>
  <si>
    <t>กว้าง 4.00 ม.ยาว 2,400  ม.</t>
  </si>
  <si>
    <t>กว้าง 4.00 ม.ยาว 1,600  ม.</t>
  </si>
  <si>
    <t xml:space="preserve">  -  ซอยบ้านลุงจันทร์ (หนองตาเพ็ง) </t>
  </si>
  <si>
    <t>กว้าง 5.00  ม.  ยาว  4,500  ม.</t>
  </si>
  <si>
    <t xml:space="preserve">  -  สายคลองตาลื่อ  หมู่ที่  4  หมู่ที่ 5</t>
  </si>
  <si>
    <t xml:space="preserve">โครงการก่อสร้างถนนดินหรือถนน คสล.หรือถนนลาดยางภายในตำบล  </t>
  </si>
  <si>
    <t>หมู่ 1-7  ตำบลราวต้นจันทร์</t>
  </si>
  <si>
    <t>โครงการการก่อสร้าง ขยายเขต เจาะบ่อ สำรองระบบประปาหมู่บ้านหรือก่อสร้าง</t>
  </si>
  <si>
    <t xml:space="preserve">ภายในตำบล  </t>
  </si>
  <si>
    <t>ถังกักเก็บน้ำ และซ่อมแซมระบบประปา  ระบบท่อเมนพร้อมทรายกรองน้ำ</t>
  </si>
  <si>
    <t xml:space="preserve">ต.ราวต้นจันทร์  เชื่อม ม.4 ต.นาขุนไกร กว้าง 5.00 ม. ยาว 4,500 ม. </t>
  </si>
  <si>
    <t xml:space="preserve">  -  ก่อสร้างถนนลาดยางผิวจราจรแบบเรียบ(เคฟซีล)สายหนองตาเพ็ง ม.7  </t>
  </si>
  <si>
    <t xml:space="preserve">   -   ขุดลอกคลองวังระฆัง หมู่ที่ 1 บ้านคลองป่าไผ่ เชื่อมต่อหมู่ 3,7ตำบลบ้านไร่</t>
  </si>
  <si>
    <t xml:space="preserve">    -  ขุดลอกคลองกระพี้  หมู่ที่ 1  หมู่ที่  4  </t>
  </si>
  <si>
    <t xml:space="preserve">   -  ขุดลอกคลองน้อย หมู่ 2 เชื่อมตำบลนาขุนไกร</t>
  </si>
  <si>
    <t xml:space="preserve">หมู่ 1-7  ตำบลราวต้นจันทร์    </t>
  </si>
  <si>
    <t xml:space="preserve">โครงการก่อสร้างถนนดินหรือถนน คสล.หรือถนนลาดยางภายในตำบล   </t>
  </si>
  <si>
    <t>โครงการจัดทำสวนสุขภาพสำหรับศูนย์พัฒนาเด็กเล็ก/ก่อสร้างลานกีฬาอเนกประสงค์</t>
  </si>
  <si>
    <t>ประจำหมู่บ้าน/อบต.</t>
  </si>
  <si>
    <t xml:space="preserve">ตามกรอบการประสาน    </t>
  </si>
  <si>
    <t>โครงการก่อสร้าง/ปรับปรุง/ซ่อมแซม ศาลาอเนกประสงค์ ประจำหมู่บ้าน</t>
  </si>
  <si>
    <t>โครงการจัดทำสวนสุขภาพจัดหาที่พักผ่อนและออกกำลังกาย/ก่อสร้างลานกีฬา</t>
  </si>
  <si>
    <t>อเนกประสงค์ประจำหมู่บ้าน/อบต.และภายในตำบล</t>
  </si>
  <si>
    <t>รวมทั้งสิ้น  8  โครงการ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</si>
</sst>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  <numFmt numFmtId="206" formatCode="_-* #,##0.000_-;\-* #,##0.000_-;_-* &quot;-&quot;??_-;_-@_-"/>
    <numFmt numFmtId="207" formatCode="#,##0_ ;\-#,##0\ "/>
    <numFmt numFmtId="208" formatCode="[&lt;=99999999][$-D000000]0\-####\-####;[$-D000000]#\-####\-####"/>
    <numFmt numFmtId="209" formatCode="00000"/>
    <numFmt numFmtId="210" formatCode="0.0"/>
    <numFmt numFmtId="211" formatCode="&quot;฿&quot;#,##0.00"/>
  </numFmts>
  <fonts count="6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name val="TH SarabunPSK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20"/>
      <color indexed="8"/>
      <name val="TH SarabunPSK"/>
      <family val="2"/>
    </font>
    <font>
      <sz val="14"/>
      <color indexed="8"/>
      <name val="TH SarabunPSK"/>
      <family val="2"/>
    </font>
    <font>
      <b/>
      <sz val="20"/>
      <color indexed="8"/>
      <name val="TH SarabunPSK"/>
      <family val="2"/>
    </font>
    <font>
      <sz val="13.5"/>
      <color indexed="8"/>
      <name val="TH SarabunPSK"/>
      <family val="2"/>
    </font>
    <font>
      <sz val="16"/>
      <color indexed="30"/>
      <name val="TH SarabunPSK"/>
      <family val="2"/>
    </font>
    <font>
      <b/>
      <sz val="14"/>
      <color indexed="8"/>
      <name val="TH SarabunPSK"/>
      <family val="2"/>
    </font>
    <font>
      <sz val="14"/>
      <color indexed="10"/>
      <name val="TH SarabunPSK"/>
      <family val="2"/>
    </font>
    <font>
      <b/>
      <i/>
      <sz val="16"/>
      <color indexed="8"/>
      <name val="TH SarabunPSK"/>
      <family val="2"/>
    </font>
    <font>
      <sz val="1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20"/>
      <color theme="1"/>
      <name val="TH SarabunPSK"/>
      <family val="2"/>
    </font>
    <font>
      <sz val="14"/>
      <color theme="1"/>
      <name val="TH SarabunPSK"/>
      <family val="2"/>
    </font>
    <font>
      <b/>
      <sz val="20"/>
      <color theme="1"/>
      <name val="TH SarabunPSK"/>
      <family val="2"/>
    </font>
    <font>
      <sz val="13.5"/>
      <color theme="1"/>
      <name val="TH SarabunPSK"/>
      <family val="2"/>
    </font>
    <font>
      <sz val="16"/>
      <color rgb="FF0070C0"/>
      <name val="TH SarabunPSK"/>
      <family val="2"/>
    </font>
    <font>
      <b/>
      <sz val="14"/>
      <color theme="1"/>
      <name val="TH SarabunPSK"/>
      <family val="2"/>
    </font>
    <font>
      <sz val="14"/>
      <color rgb="FFFF0000"/>
      <name val="TH SarabunPSK"/>
      <family val="2"/>
    </font>
    <font>
      <b/>
      <i/>
      <sz val="16"/>
      <color theme="1"/>
      <name val="TH SarabunPSK"/>
      <family val="2"/>
    </font>
    <font>
      <sz val="12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200" fontId="4" fillId="0" borderId="10" xfId="38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00" fontId="4" fillId="0" borderId="0" xfId="38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3" fontId="4" fillId="0" borderId="0" xfId="38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3" fontId="5" fillId="0" borderId="13" xfId="38" applyFont="1" applyBorder="1" applyAlignment="1">
      <alignment vertical="center"/>
    </xf>
    <xf numFmtId="1" fontId="4" fillId="0" borderId="13" xfId="0" applyNumberFormat="1" applyFont="1" applyBorder="1" applyAlignment="1">
      <alignment horizontal="center" vertical="center"/>
    </xf>
    <xf numFmtId="200" fontId="4" fillId="0" borderId="13" xfId="38" applyNumberFormat="1" applyFont="1" applyBorder="1" applyAlignment="1">
      <alignment horizontal="center" vertical="center"/>
    </xf>
    <xf numFmtId="43" fontId="4" fillId="0" borderId="14" xfId="38" applyFont="1" applyBorder="1" applyAlignment="1">
      <alignment horizontal="left" vertical="center"/>
    </xf>
    <xf numFmtId="1" fontId="4" fillId="0" borderId="14" xfId="38" applyNumberFormat="1" applyFont="1" applyBorder="1" applyAlignment="1">
      <alignment horizontal="center" vertical="center"/>
    </xf>
    <xf numFmtId="200" fontId="4" fillId="0" borderId="14" xfId="38" applyNumberFormat="1" applyFont="1" applyBorder="1" applyAlignment="1">
      <alignment horizontal="left" vertical="center"/>
    </xf>
    <xf numFmtId="200" fontId="4" fillId="0" borderId="14" xfId="38" applyNumberFormat="1" applyFont="1" applyBorder="1" applyAlignment="1">
      <alignment horizontal="center" vertical="center"/>
    </xf>
    <xf numFmtId="43" fontId="4" fillId="0" borderId="0" xfId="38" applyFont="1" applyAlignment="1">
      <alignment horizontal="left" vertical="center"/>
    </xf>
    <xf numFmtId="43" fontId="4" fillId="0" borderId="15" xfId="38" applyFont="1" applyBorder="1" applyAlignment="1">
      <alignment horizontal="left" vertical="center"/>
    </xf>
    <xf numFmtId="1" fontId="4" fillId="0" borderId="15" xfId="38" applyNumberFormat="1" applyFont="1" applyBorder="1" applyAlignment="1">
      <alignment horizontal="center" vertical="center"/>
    </xf>
    <xf numFmtId="200" fontId="4" fillId="0" borderId="15" xfId="38" applyNumberFormat="1" applyFont="1" applyBorder="1" applyAlignment="1">
      <alignment horizontal="left" vertical="center"/>
    </xf>
    <xf numFmtId="200" fontId="4" fillId="0" borderId="15" xfId="38" applyNumberFormat="1" applyFont="1" applyBorder="1" applyAlignment="1">
      <alignment horizontal="center" vertical="center"/>
    </xf>
    <xf numFmtId="43" fontId="4" fillId="0" borderId="16" xfId="38" applyFont="1" applyFill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/>
    </xf>
    <xf numFmtId="200" fontId="4" fillId="0" borderId="16" xfId="38" applyNumberFormat="1" applyFont="1" applyFill="1" applyBorder="1" applyAlignment="1">
      <alignment horizontal="center" vertical="center"/>
    </xf>
    <xf numFmtId="1" fontId="4" fillId="0" borderId="16" xfId="38" applyNumberFormat="1" applyFont="1" applyFill="1" applyBorder="1" applyAlignment="1">
      <alignment horizontal="center" vertical="center"/>
    </xf>
    <xf numFmtId="43" fontId="5" fillId="0" borderId="17" xfId="38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200" fontId="4" fillId="0" borderId="17" xfId="38" applyNumberFormat="1" applyFont="1" applyBorder="1" applyAlignment="1">
      <alignment horizontal="center" vertical="center"/>
    </xf>
    <xf numFmtId="43" fontId="4" fillId="0" borderId="14" xfId="38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43" fontId="4" fillId="0" borderId="15" xfId="38" applyFont="1" applyBorder="1" applyAlignment="1">
      <alignment vertical="center"/>
    </xf>
    <xf numFmtId="43" fontId="5" fillId="0" borderId="10" xfId="38" applyFont="1" applyBorder="1" applyAlignment="1">
      <alignment vertical="center"/>
    </xf>
    <xf numFmtId="200" fontId="4" fillId="0" borderId="18" xfId="38" applyNumberFormat="1" applyFont="1" applyBorder="1" applyAlignment="1">
      <alignment horizontal="center" vertical="center"/>
    </xf>
    <xf numFmtId="43" fontId="4" fillId="0" borderId="0" xfId="38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200" fontId="4" fillId="0" borderId="0" xfId="38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3" fontId="5" fillId="0" borderId="13" xfId="38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43" fontId="5" fillId="0" borderId="14" xfId="38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43" fontId="5" fillId="0" borderId="17" xfId="38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200" fontId="4" fillId="0" borderId="17" xfId="38" applyNumberFormat="1" applyFont="1" applyFill="1" applyBorder="1" applyAlignment="1">
      <alignment horizontal="center" vertical="center"/>
    </xf>
    <xf numFmtId="43" fontId="5" fillId="0" borderId="14" xfId="38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/>
    </xf>
    <xf numFmtId="200" fontId="4" fillId="0" borderId="14" xfId="38" applyNumberFormat="1" applyFont="1" applyFill="1" applyBorder="1" applyAlignment="1">
      <alignment horizontal="center" vertical="center"/>
    </xf>
    <xf numFmtId="43" fontId="4" fillId="0" borderId="14" xfId="38" applyFont="1" applyFill="1" applyBorder="1" applyAlignment="1">
      <alignment horizontal="left" vertical="center"/>
    </xf>
    <xf numFmtId="1" fontId="4" fillId="0" borderId="14" xfId="38" applyNumberFormat="1" applyFont="1" applyFill="1" applyBorder="1" applyAlignment="1">
      <alignment horizontal="center" vertical="center"/>
    </xf>
    <xf numFmtId="200" fontId="4" fillId="0" borderId="14" xfId="38" applyNumberFormat="1" applyFont="1" applyFill="1" applyBorder="1" applyAlignment="1">
      <alignment horizontal="left" vertical="center"/>
    </xf>
    <xf numFmtId="43" fontId="4" fillId="0" borderId="18" xfId="38" applyFont="1" applyFill="1" applyBorder="1" applyAlignment="1">
      <alignment horizontal="left" vertical="center"/>
    </xf>
    <xf numFmtId="200" fontId="4" fillId="0" borderId="18" xfId="38" applyNumberFormat="1" applyFont="1" applyFill="1" applyBorder="1" applyAlignment="1">
      <alignment horizontal="center" vertical="center"/>
    </xf>
    <xf numFmtId="43" fontId="4" fillId="0" borderId="21" xfId="38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200" fontId="4" fillId="0" borderId="21" xfId="38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3" fontId="5" fillId="0" borderId="10" xfId="38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200" fontId="4" fillId="0" borderId="10" xfId="38" applyNumberFormat="1" applyFont="1" applyFill="1" applyBorder="1" applyAlignment="1">
      <alignment horizontal="center" vertical="center"/>
    </xf>
    <xf numFmtId="200" fontId="4" fillId="0" borderId="14" xfId="38" applyNumberFormat="1" applyFont="1" applyFill="1" applyBorder="1" applyAlignment="1">
      <alignment vertical="center"/>
    </xf>
    <xf numFmtId="1" fontId="4" fillId="0" borderId="18" xfId="38" applyNumberFormat="1" applyFont="1" applyFill="1" applyBorder="1" applyAlignment="1">
      <alignment horizontal="center" vertical="center"/>
    </xf>
    <xf numFmtId="43" fontId="5" fillId="0" borderId="10" xfId="38" applyFont="1" applyBorder="1" applyAlignment="1">
      <alignment horizontal="left" vertical="center"/>
    </xf>
    <xf numFmtId="1" fontId="4" fillId="0" borderId="19" xfId="38" applyNumberFormat="1" applyFont="1" applyBorder="1" applyAlignment="1">
      <alignment horizontal="center" vertical="center"/>
    </xf>
    <xf numFmtId="43" fontId="4" fillId="0" borderId="18" xfId="38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43" fontId="4" fillId="0" borderId="16" xfId="38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200" fontId="4" fillId="0" borderId="16" xfId="38" applyNumberFormat="1" applyFont="1" applyBorder="1" applyAlignment="1">
      <alignment horizontal="center" vertical="center"/>
    </xf>
    <xf numFmtId="1" fontId="4" fillId="0" borderId="18" xfId="38" applyNumberFormat="1" applyFont="1" applyBorder="1" applyAlignment="1">
      <alignment horizontal="center" vertical="center"/>
    </xf>
    <xf numFmtId="200" fontId="4" fillId="0" borderId="18" xfId="38" applyNumberFormat="1" applyFont="1" applyBorder="1" applyAlignment="1">
      <alignment horizontal="left" vertical="center"/>
    </xf>
    <xf numFmtId="1" fontId="4" fillId="0" borderId="0" xfId="0" applyNumberFormat="1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1" fontId="5" fillId="34" borderId="16" xfId="0" applyNumberFormat="1" applyFont="1" applyFill="1" applyBorder="1" applyAlignment="1">
      <alignment horizontal="center" vertical="center"/>
    </xf>
    <xf numFmtId="200" fontId="5" fillId="34" borderId="16" xfId="38" applyNumberFormat="1" applyFont="1" applyFill="1" applyBorder="1" applyAlignment="1">
      <alignment horizontal="center" vertical="center"/>
    </xf>
    <xf numFmtId="0" fontId="2" fillId="0" borderId="0" xfId="34" applyAlignment="1" applyProtection="1">
      <alignment horizontal="center" vertical="center"/>
      <protection/>
    </xf>
    <xf numFmtId="0" fontId="2" fillId="0" borderId="0" xfId="34" applyAlignment="1" applyProtection="1">
      <alignment vertical="center"/>
      <protection/>
    </xf>
    <xf numFmtId="43" fontId="54" fillId="0" borderId="0" xfId="38" applyFont="1" applyAlignment="1">
      <alignment vertical="center"/>
    </xf>
    <xf numFmtId="0" fontId="54" fillId="0" borderId="0" xfId="0" applyFont="1" applyAlignment="1">
      <alignment vertical="center"/>
    </xf>
    <xf numFmtId="0" fontId="54" fillId="0" borderId="23" xfId="0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Border="1" applyAlignment="1">
      <alignment vertical="center"/>
    </xf>
    <xf numFmtId="0" fontId="54" fillId="0" borderId="10" xfId="0" applyFont="1" applyBorder="1" applyAlignment="1">
      <alignment horizontal="center" vertical="center"/>
    </xf>
    <xf numFmtId="43" fontId="54" fillId="0" borderId="26" xfId="38" applyFont="1" applyBorder="1" applyAlignment="1">
      <alignment vertical="center"/>
    </xf>
    <xf numFmtId="0" fontId="55" fillId="33" borderId="23" xfId="0" applyFont="1" applyFill="1" applyBorder="1" applyAlignment="1">
      <alignment horizontal="center" vertical="center"/>
    </xf>
    <xf numFmtId="0" fontId="55" fillId="33" borderId="25" xfId="0" applyFont="1" applyFill="1" applyBorder="1" applyAlignment="1">
      <alignment horizontal="center" vertical="center"/>
    </xf>
    <xf numFmtId="43" fontId="54" fillId="0" borderId="27" xfId="38" applyFont="1" applyBorder="1" applyAlignment="1">
      <alignment vertical="center"/>
    </xf>
    <xf numFmtId="200" fontId="54" fillId="0" borderId="27" xfId="38" applyNumberFormat="1" applyFont="1" applyBorder="1" applyAlignment="1">
      <alignment vertical="center"/>
    </xf>
    <xf numFmtId="0" fontId="54" fillId="0" borderId="27" xfId="0" applyFont="1" applyBorder="1" applyAlignment="1">
      <alignment horizontal="center" vertical="center"/>
    </xf>
    <xf numFmtId="200" fontId="54" fillId="0" borderId="26" xfId="38" applyNumberFormat="1" applyFont="1" applyBorder="1" applyAlignment="1">
      <alignment vertical="center"/>
    </xf>
    <xf numFmtId="0" fontId="54" fillId="0" borderId="26" xfId="0" applyFont="1" applyBorder="1" applyAlignment="1">
      <alignment vertical="center"/>
    </xf>
    <xf numFmtId="0" fontId="54" fillId="0" borderId="26" xfId="0" applyFont="1" applyBorder="1" applyAlignment="1">
      <alignment horizontal="center" vertical="center"/>
    </xf>
    <xf numFmtId="200" fontId="54" fillId="0" borderId="26" xfId="38" applyNumberFormat="1" applyFont="1" applyBorder="1" applyAlignment="1">
      <alignment horizontal="center" vertical="center"/>
    </xf>
    <xf numFmtId="3" fontId="54" fillId="0" borderId="26" xfId="38" applyNumberFormat="1" applyFont="1" applyBorder="1" applyAlignment="1">
      <alignment horizontal="center" vertical="center"/>
    </xf>
    <xf numFmtId="200" fontId="54" fillId="0" borderId="0" xfId="38" applyNumberFormat="1" applyFont="1" applyAlignment="1">
      <alignment horizontal="center" vertical="center"/>
    </xf>
    <xf numFmtId="3" fontId="54" fillId="0" borderId="26" xfId="0" applyNumberFormat="1" applyFont="1" applyBorder="1" applyAlignment="1">
      <alignment horizontal="center"/>
    </xf>
    <xf numFmtId="49" fontId="54" fillId="0" borderId="26" xfId="38" applyNumberFormat="1" applyFont="1" applyBorder="1" applyAlignment="1">
      <alignment horizontal="center" vertical="center"/>
    </xf>
    <xf numFmtId="43" fontId="54" fillId="0" borderId="26" xfId="38" applyFont="1" applyBorder="1" applyAlignment="1">
      <alignment horizontal="center" vertical="center"/>
    </xf>
    <xf numFmtId="43" fontId="54" fillId="0" borderId="28" xfId="38" applyFont="1" applyBorder="1" applyAlignment="1">
      <alignment vertical="center"/>
    </xf>
    <xf numFmtId="200" fontId="54" fillId="0" borderId="28" xfId="38" applyNumberFormat="1" applyFont="1" applyBorder="1" applyAlignment="1">
      <alignment horizontal="center" vertical="center"/>
    </xf>
    <xf numFmtId="0" fontId="54" fillId="0" borderId="28" xfId="0" applyFont="1" applyBorder="1" applyAlignment="1">
      <alignment horizontal="center" vertical="center"/>
    </xf>
    <xf numFmtId="0" fontId="56" fillId="0" borderId="0" xfId="0" applyFont="1" applyBorder="1" applyAlignment="1">
      <alignment vertical="center"/>
    </xf>
    <xf numFmtId="200" fontId="54" fillId="0" borderId="28" xfId="38" applyNumberFormat="1" applyFont="1" applyBorder="1" applyAlignment="1">
      <alignment vertical="center"/>
    </xf>
    <xf numFmtId="43" fontId="54" fillId="0" borderId="28" xfId="38" applyFont="1" applyBorder="1" applyAlignment="1">
      <alignment horizontal="left" vertical="center"/>
    </xf>
    <xf numFmtId="200" fontId="54" fillId="0" borderId="10" xfId="38" applyNumberFormat="1" applyFont="1" applyBorder="1" applyAlignment="1">
      <alignment horizontal="center" vertical="center"/>
    </xf>
    <xf numFmtId="200" fontId="55" fillId="33" borderId="29" xfId="38" applyNumberFormat="1" applyFont="1" applyFill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43" fontId="54" fillId="0" borderId="0" xfId="38" applyFont="1" applyBorder="1" applyAlignment="1">
      <alignment vertical="center"/>
    </xf>
    <xf numFmtId="43" fontId="54" fillId="0" borderId="12" xfId="38" applyFont="1" applyBorder="1" applyAlignment="1">
      <alignment vertical="center"/>
    </xf>
    <xf numFmtId="43" fontId="54" fillId="0" borderId="0" xfId="38" applyFont="1" applyBorder="1" applyAlignment="1">
      <alignment horizontal="left" vertical="center"/>
    </xf>
    <xf numFmtId="43" fontId="56" fillId="0" borderId="0" xfId="38" applyFont="1" applyBorder="1" applyAlignment="1">
      <alignment vertical="center"/>
    </xf>
    <xf numFmtId="43" fontId="56" fillId="0" borderId="0" xfId="38" applyFont="1" applyBorder="1" applyAlignment="1">
      <alignment horizontal="left" vertical="center"/>
    </xf>
    <xf numFmtId="43" fontId="57" fillId="0" borderId="11" xfId="38" applyFont="1" applyBorder="1" applyAlignment="1">
      <alignment vertical="center"/>
    </xf>
    <xf numFmtId="0" fontId="58" fillId="0" borderId="11" xfId="0" applyFont="1" applyBorder="1" applyAlignment="1">
      <alignment vertical="center"/>
    </xf>
    <xf numFmtId="43" fontId="57" fillId="0" borderId="11" xfId="38" applyFont="1" applyBorder="1" applyAlignment="1">
      <alignment horizontal="left" vertical="center"/>
    </xf>
    <xf numFmtId="43" fontId="4" fillId="0" borderId="11" xfId="38" applyFont="1" applyBorder="1" applyAlignment="1">
      <alignment horizontal="left" vertical="center"/>
    </xf>
    <xf numFmtId="43" fontId="59" fillId="0" borderId="11" xfId="38" applyFont="1" applyBorder="1" applyAlignment="1">
      <alignment horizontal="left" vertical="center"/>
    </xf>
    <xf numFmtId="43" fontId="58" fillId="0" borderId="11" xfId="38" applyFont="1" applyBorder="1" applyAlignment="1">
      <alignment horizontal="left" vertical="center"/>
    </xf>
    <xf numFmtId="43" fontId="58" fillId="0" borderId="11" xfId="38" applyFont="1" applyBorder="1" applyAlignment="1">
      <alignment vertical="center"/>
    </xf>
    <xf numFmtId="3" fontId="57" fillId="0" borderId="11" xfId="38" applyNumberFormat="1" applyFont="1" applyBorder="1" applyAlignment="1">
      <alignment vertical="center"/>
    </xf>
    <xf numFmtId="200" fontId="57" fillId="0" borderId="11" xfId="38" applyNumberFormat="1" applyFont="1" applyBorder="1" applyAlignment="1">
      <alignment vertical="center"/>
    </xf>
    <xf numFmtId="43" fontId="4" fillId="0" borderId="0" xfId="38" applyFont="1" applyBorder="1" applyAlignment="1">
      <alignment horizontal="left" vertical="center"/>
    </xf>
    <xf numFmtId="0" fontId="60" fillId="0" borderId="11" xfId="46" applyFont="1" applyBorder="1">
      <alignment/>
      <protection/>
    </xf>
    <xf numFmtId="43" fontId="57" fillId="0" borderId="0" xfId="38" applyFont="1" applyBorder="1" applyAlignment="1">
      <alignment horizontal="left" vertical="center"/>
    </xf>
    <xf numFmtId="43" fontId="57" fillId="0" borderId="0" xfId="38" applyFont="1" applyAlignment="1">
      <alignment vertical="center"/>
    </xf>
    <xf numFmtId="43" fontId="60" fillId="0" borderId="11" xfId="46" applyNumberFormat="1" applyFont="1" applyBorder="1">
      <alignment/>
      <protection/>
    </xf>
    <xf numFmtId="0" fontId="58" fillId="0" borderId="0" xfId="0" applyFont="1" applyBorder="1" applyAlignment="1">
      <alignment horizontal="center" vertical="center"/>
    </xf>
    <xf numFmtId="200" fontId="56" fillId="0" borderId="0" xfId="0" applyNumberFormat="1" applyFont="1" applyBorder="1" applyAlignment="1">
      <alignment vertical="center"/>
    </xf>
    <xf numFmtId="200" fontId="58" fillId="0" borderId="0" xfId="0" applyNumberFormat="1" applyFont="1" applyBorder="1" applyAlignment="1">
      <alignment horizontal="center" vertical="center"/>
    </xf>
    <xf numFmtId="49" fontId="56" fillId="0" borderId="0" xfId="0" applyNumberFormat="1" applyFont="1" applyBorder="1" applyAlignment="1">
      <alignment horizontal="center" vertical="center"/>
    </xf>
    <xf numFmtId="3" fontId="56" fillId="0" borderId="0" xfId="38" applyNumberFormat="1" applyFont="1" applyBorder="1" applyAlignment="1">
      <alignment vertical="center"/>
    </xf>
    <xf numFmtId="200" fontId="56" fillId="0" borderId="0" xfId="38" applyNumberFormat="1" applyFont="1" applyBorder="1" applyAlignment="1">
      <alignment vertical="center"/>
    </xf>
    <xf numFmtId="200" fontId="56" fillId="0" borderId="0" xfId="38" applyNumberFormat="1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61" fillId="0" borderId="0" xfId="0" applyFont="1" applyBorder="1" applyAlignment="1">
      <alignment horizontal="center" vertical="center"/>
    </xf>
    <xf numFmtId="200" fontId="57" fillId="0" borderId="27" xfId="38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43" fontId="57" fillId="0" borderId="0" xfId="38" applyFont="1" applyBorder="1" applyAlignment="1">
      <alignment vertical="center"/>
    </xf>
    <xf numFmtId="43" fontId="57" fillId="0" borderId="26" xfId="38" applyFont="1" applyBorder="1" applyAlignment="1">
      <alignment horizontal="center" vertical="center"/>
    </xf>
    <xf numFmtId="200" fontId="57" fillId="0" borderId="26" xfId="38" applyNumberFormat="1" applyFont="1" applyBorder="1" applyAlignment="1">
      <alignment horizontal="center" vertical="center"/>
    </xf>
    <xf numFmtId="43" fontId="57" fillId="0" borderId="26" xfId="38" applyFont="1" applyBorder="1" applyAlignment="1">
      <alignment horizontal="center" vertical="center" wrapText="1"/>
    </xf>
    <xf numFmtId="3" fontId="57" fillId="0" borderId="10" xfId="38" applyNumberFormat="1" applyFont="1" applyBorder="1" applyAlignment="1">
      <alignment vertical="center"/>
    </xf>
    <xf numFmtId="200" fontId="57" fillId="0" borderId="26" xfId="38" applyNumberFormat="1" applyFont="1" applyBorder="1" applyAlignment="1">
      <alignment vertical="center"/>
    </xf>
    <xf numFmtId="3" fontId="57" fillId="0" borderId="26" xfId="38" applyNumberFormat="1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7" fillId="0" borderId="26" xfId="0" applyFont="1" applyBorder="1" applyAlignment="1">
      <alignment horizontal="center" vertical="center"/>
    </xf>
    <xf numFmtId="0" fontId="57" fillId="0" borderId="26" xfId="0" applyFont="1" applyBorder="1" applyAlignment="1">
      <alignment vertical="center"/>
    </xf>
    <xf numFmtId="0" fontId="57" fillId="0" borderId="10" xfId="0" applyFont="1" applyBorder="1" applyAlignment="1">
      <alignment vertical="center"/>
    </xf>
    <xf numFmtId="200" fontId="57" fillId="0" borderId="10" xfId="38" applyNumberFormat="1" applyFont="1" applyBorder="1" applyAlignment="1">
      <alignment vertical="center"/>
    </xf>
    <xf numFmtId="0" fontId="62" fillId="0" borderId="10" xfId="0" applyFont="1" applyBorder="1" applyAlignment="1">
      <alignment horizontal="center" vertical="center"/>
    </xf>
    <xf numFmtId="3" fontId="62" fillId="0" borderId="26" xfId="38" applyNumberFormat="1" applyFont="1" applyBorder="1" applyAlignment="1">
      <alignment vertical="center"/>
    </xf>
    <xf numFmtId="0" fontId="62" fillId="0" borderId="26" xfId="0" applyFont="1" applyBorder="1" applyAlignment="1">
      <alignment vertical="center"/>
    </xf>
    <xf numFmtId="0" fontId="62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vertical="center"/>
    </xf>
    <xf numFmtId="0" fontId="62" fillId="0" borderId="0" xfId="0" applyFont="1" applyAlignment="1">
      <alignment vertical="center"/>
    </xf>
    <xf numFmtId="43" fontId="59" fillId="0" borderId="0" xfId="38" applyFont="1" applyBorder="1" applyAlignment="1">
      <alignment horizontal="left" vertical="center"/>
    </xf>
    <xf numFmtId="3" fontId="57" fillId="0" borderId="26" xfId="38" applyNumberFormat="1" applyFont="1" applyBorder="1" applyAlignment="1">
      <alignment/>
    </xf>
    <xf numFmtId="200" fontId="62" fillId="0" borderId="26" xfId="38" applyNumberFormat="1" applyFont="1" applyBorder="1" applyAlignment="1">
      <alignment vertical="center"/>
    </xf>
    <xf numFmtId="43" fontId="58" fillId="0" borderId="0" xfId="38" applyFont="1" applyBorder="1" applyAlignment="1">
      <alignment horizontal="left" vertical="center"/>
    </xf>
    <xf numFmtId="43" fontId="58" fillId="0" borderId="0" xfId="38" applyFont="1" applyBorder="1" applyAlignment="1">
      <alignment vertical="center"/>
    </xf>
    <xf numFmtId="200" fontId="57" fillId="0" borderId="26" xfId="38" applyNumberFormat="1" applyFont="1" applyBorder="1" applyAlignment="1">
      <alignment horizontal="right" vertical="center"/>
    </xf>
    <xf numFmtId="0" fontId="57" fillId="0" borderId="26" xfId="0" applyFont="1" applyBorder="1" applyAlignment="1">
      <alignment horizontal="left" vertical="center"/>
    </xf>
    <xf numFmtId="43" fontId="57" fillId="0" borderId="26" xfId="38" applyFont="1" applyBorder="1" applyAlignment="1">
      <alignment horizontal="left" vertical="center"/>
    </xf>
    <xf numFmtId="43" fontId="62" fillId="0" borderId="26" xfId="38" applyFont="1" applyBorder="1" applyAlignment="1">
      <alignment horizontal="center" vertical="center"/>
    </xf>
    <xf numFmtId="43" fontId="57" fillId="0" borderId="12" xfId="38" applyFont="1" applyBorder="1" applyAlignment="1">
      <alignment vertical="center"/>
    </xf>
    <xf numFmtId="200" fontId="57" fillId="0" borderId="28" xfId="38" applyNumberFormat="1" applyFont="1" applyBorder="1" applyAlignment="1">
      <alignment vertical="center"/>
    </xf>
    <xf numFmtId="43" fontId="57" fillId="0" borderId="0" xfId="38" applyFont="1" applyBorder="1" applyAlignment="1">
      <alignment horizontal="center" vertical="center"/>
    </xf>
    <xf numFmtId="49" fontId="57" fillId="0" borderId="26" xfId="0" applyNumberFormat="1" applyFont="1" applyBorder="1" applyAlignment="1">
      <alignment horizontal="center" vertical="center"/>
    </xf>
    <xf numFmtId="200" fontId="57" fillId="0" borderId="26" xfId="38" applyNumberFormat="1" applyFont="1" applyBorder="1" applyAlignment="1">
      <alignment horizontal="left" vertical="center"/>
    </xf>
    <xf numFmtId="43" fontId="62" fillId="0" borderId="0" xfId="38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43" fontId="4" fillId="0" borderId="12" xfId="38" applyFont="1" applyBorder="1" applyAlignment="1">
      <alignment horizontal="left" vertical="center"/>
    </xf>
    <xf numFmtId="200" fontId="57" fillId="0" borderId="0" xfId="38" applyNumberFormat="1" applyFont="1" applyBorder="1" applyAlignment="1">
      <alignment vertical="center"/>
    </xf>
    <xf numFmtId="200" fontId="62" fillId="0" borderId="10" xfId="38" applyNumberFormat="1" applyFont="1" applyBorder="1" applyAlignment="1">
      <alignment vertical="center"/>
    </xf>
    <xf numFmtId="0" fontId="60" fillId="0" borderId="0" xfId="46" applyFont="1" applyBorder="1">
      <alignment/>
      <protection/>
    </xf>
    <xf numFmtId="0" fontId="4" fillId="0" borderId="26" xfId="46" applyFont="1" applyBorder="1" applyAlignment="1">
      <alignment horizontal="center"/>
      <protection/>
    </xf>
    <xf numFmtId="0" fontId="8" fillId="0" borderId="26" xfId="46" applyFont="1" applyBorder="1" applyAlignment="1">
      <alignment horizontal="center"/>
      <protection/>
    </xf>
    <xf numFmtId="43" fontId="62" fillId="0" borderId="26" xfId="38" applyFont="1" applyBorder="1" applyAlignment="1">
      <alignment horizontal="left" vertical="center"/>
    </xf>
    <xf numFmtId="0" fontId="57" fillId="0" borderId="0" xfId="0" applyFont="1" applyAlignment="1">
      <alignment horizontal="center" vertical="center"/>
    </xf>
    <xf numFmtId="49" fontId="57" fillId="0" borderId="0" xfId="0" applyNumberFormat="1" applyFont="1" applyAlignment="1">
      <alignment horizontal="center" vertical="center"/>
    </xf>
    <xf numFmtId="3" fontId="57" fillId="0" borderId="0" xfId="38" applyNumberFormat="1" applyFont="1" applyAlignment="1">
      <alignment vertical="center"/>
    </xf>
    <xf numFmtId="200" fontId="57" fillId="0" borderId="0" xfId="38" applyNumberFormat="1" applyFont="1" applyAlignment="1">
      <alignment vertical="center"/>
    </xf>
    <xf numFmtId="200" fontId="57" fillId="0" borderId="0" xfId="38" applyNumberFormat="1" applyFont="1" applyAlignment="1">
      <alignment horizontal="center" vertical="center"/>
    </xf>
    <xf numFmtId="0" fontId="54" fillId="0" borderId="0" xfId="46" applyFont="1" applyBorder="1">
      <alignment/>
      <protection/>
    </xf>
    <xf numFmtId="0" fontId="54" fillId="0" borderId="0" xfId="46" applyFont="1" applyBorder="1" applyAlignment="1">
      <alignment horizontal="left"/>
      <protection/>
    </xf>
    <xf numFmtId="0" fontId="4" fillId="0" borderId="0" xfId="46" applyFont="1" applyBorder="1" applyAlignment="1">
      <alignment horizontal="left"/>
      <protection/>
    </xf>
    <xf numFmtId="200" fontId="55" fillId="33" borderId="23" xfId="38" applyNumberFormat="1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43" fontId="54" fillId="0" borderId="30" xfId="38" applyFont="1" applyBorder="1" applyAlignment="1">
      <alignment vertical="center"/>
    </xf>
    <xf numFmtId="200" fontId="54" fillId="0" borderId="30" xfId="38" applyNumberFormat="1" applyFont="1" applyBorder="1" applyAlignment="1">
      <alignment horizontal="center" vertical="center"/>
    </xf>
    <xf numFmtId="200" fontId="54" fillId="0" borderId="0" xfId="38" applyNumberFormat="1" applyFont="1" applyBorder="1" applyAlignment="1">
      <alignment horizontal="center" vertical="center"/>
    </xf>
    <xf numFmtId="0" fontId="54" fillId="0" borderId="11" xfId="0" applyFont="1" applyBorder="1" applyAlignment="1">
      <alignment vertical="center"/>
    </xf>
    <xf numFmtId="3" fontId="54" fillId="0" borderId="10" xfId="38" applyNumberFormat="1" applyFont="1" applyBorder="1" applyAlignment="1">
      <alignment horizontal="right" vertical="center"/>
    </xf>
    <xf numFmtId="0" fontId="54" fillId="0" borderId="0" xfId="0" applyFont="1" applyBorder="1" applyAlignment="1">
      <alignment horizontal="center" vertical="center"/>
    </xf>
    <xf numFmtId="3" fontId="54" fillId="0" borderId="0" xfId="38" applyNumberFormat="1" applyFont="1" applyBorder="1" applyAlignment="1">
      <alignment horizontal="center" vertical="center"/>
    </xf>
    <xf numFmtId="0" fontId="55" fillId="0" borderId="0" xfId="0" applyFont="1" applyBorder="1" applyAlignment="1">
      <alignment horizontal="right" vertical="center"/>
    </xf>
    <xf numFmtId="0" fontId="55" fillId="0" borderId="0" xfId="0" applyFont="1" applyAlignment="1">
      <alignment horizontal="right" vertical="center"/>
    </xf>
    <xf numFmtId="43" fontId="63" fillId="0" borderId="0" xfId="38" applyFont="1" applyBorder="1" applyAlignment="1">
      <alignment vertical="center"/>
    </xf>
    <xf numFmtId="43" fontId="54" fillId="0" borderId="0" xfId="38" applyFont="1" applyFill="1" applyBorder="1" applyAlignment="1">
      <alignment horizontal="left" vertical="center"/>
    </xf>
    <xf numFmtId="43" fontId="63" fillId="0" borderId="0" xfId="38" applyFont="1" applyFill="1" applyBorder="1" applyAlignment="1">
      <alignment horizontal="left" vertical="center"/>
    </xf>
    <xf numFmtId="200" fontId="54" fillId="0" borderId="23" xfId="38" applyNumberFormat="1" applyFont="1" applyBorder="1" applyAlignment="1">
      <alignment vertical="center"/>
    </xf>
    <xf numFmtId="49" fontId="54" fillId="0" borderId="10" xfId="38" applyNumberFormat="1" applyFont="1" applyBorder="1" applyAlignment="1">
      <alignment horizontal="center" vertical="center"/>
    </xf>
    <xf numFmtId="200" fontId="54" fillId="0" borderId="25" xfId="38" applyNumberFormat="1" applyFont="1" applyBorder="1" applyAlignment="1">
      <alignment horizontal="center" vertical="center"/>
    </xf>
    <xf numFmtId="200" fontId="54" fillId="0" borderId="27" xfId="38" applyNumberFormat="1" applyFont="1" applyBorder="1" applyAlignment="1">
      <alignment horizontal="center" vertical="center"/>
    </xf>
    <xf numFmtId="0" fontId="58" fillId="0" borderId="26" xfId="0" applyFont="1" applyBorder="1" applyAlignment="1">
      <alignment vertical="center"/>
    </xf>
    <xf numFmtId="0" fontId="58" fillId="0" borderId="27" xfId="0" applyFont="1" applyBorder="1" applyAlignment="1">
      <alignment vertical="center"/>
    </xf>
    <xf numFmtId="200" fontId="4" fillId="0" borderId="26" xfId="38" applyNumberFormat="1" applyFont="1" applyBorder="1" applyAlignment="1">
      <alignment horizontal="left" vertical="center"/>
    </xf>
    <xf numFmtId="200" fontId="58" fillId="0" borderId="26" xfId="38" applyNumberFormat="1" applyFont="1" applyBorder="1" applyAlignment="1">
      <alignment horizontal="left" vertical="center"/>
    </xf>
    <xf numFmtId="200" fontId="64" fillId="0" borderId="0" xfId="38" applyNumberFormat="1" applyFont="1" applyAlignment="1">
      <alignment horizontal="center" vertical="center"/>
    </xf>
    <xf numFmtId="200" fontId="58" fillId="0" borderId="27" xfId="38" applyNumberFormat="1" applyFont="1" applyBorder="1" applyAlignment="1">
      <alignment vertical="center"/>
    </xf>
    <xf numFmtId="200" fontId="58" fillId="0" borderId="26" xfId="38" applyNumberFormat="1" applyFont="1" applyBorder="1" applyAlignment="1">
      <alignment vertical="center"/>
    </xf>
    <xf numFmtId="200" fontId="55" fillId="33" borderId="31" xfId="38" applyNumberFormat="1" applyFont="1" applyFill="1" applyBorder="1" applyAlignment="1">
      <alignment horizontal="center" vertical="center"/>
    </xf>
    <xf numFmtId="200" fontId="54" fillId="0" borderId="26" xfId="38" applyNumberFormat="1" applyFont="1" applyBorder="1" applyAlignment="1">
      <alignment/>
    </xf>
    <xf numFmtId="0" fontId="60" fillId="0" borderId="26" xfId="46" applyFont="1" applyBorder="1">
      <alignment/>
      <protection/>
    </xf>
    <xf numFmtId="0" fontId="55" fillId="33" borderId="28" xfId="0" applyFont="1" applyFill="1" applyBorder="1" applyAlignment="1">
      <alignment horizontal="center" vertical="center"/>
    </xf>
    <xf numFmtId="200" fontId="57" fillId="0" borderId="26" xfId="38" applyNumberFormat="1" applyFont="1" applyBorder="1" applyAlignment="1">
      <alignment/>
    </xf>
    <xf numFmtId="0" fontId="55" fillId="0" borderId="26" xfId="0" applyFont="1" applyBorder="1" applyAlignment="1">
      <alignment horizontal="right" vertical="center"/>
    </xf>
    <xf numFmtId="3" fontId="54" fillId="0" borderId="0" xfId="0" applyNumberFormat="1" applyFont="1" applyBorder="1" applyAlignment="1">
      <alignment horizontal="center" vertical="center"/>
    </xf>
    <xf numFmtId="200" fontId="54" fillId="0" borderId="23" xfId="38" applyNumberFormat="1" applyFont="1" applyBorder="1" applyAlignment="1">
      <alignment horizontal="center" vertical="center"/>
    </xf>
    <xf numFmtId="3" fontId="54" fillId="0" borderId="10" xfId="38" applyNumberFormat="1" applyFont="1" applyBorder="1" applyAlignment="1">
      <alignment horizontal="center" vertical="center"/>
    </xf>
    <xf numFmtId="3" fontId="54" fillId="0" borderId="10" xfId="0" applyNumberFormat="1" applyFont="1" applyBorder="1" applyAlignment="1">
      <alignment horizontal="center" vertical="center"/>
    </xf>
    <xf numFmtId="0" fontId="54" fillId="0" borderId="29" xfId="0" applyFont="1" applyBorder="1" applyAlignment="1">
      <alignment horizontal="center" vertical="center"/>
    </xf>
    <xf numFmtId="0" fontId="54" fillId="0" borderId="31" xfId="0" applyFont="1" applyBorder="1" applyAlignment="1">
      <alignment horizontal="center" vertical="center"/>
    </xf>
    <xf numFmtId="200" fontId="57" fillId="0" borderId="10" xfId="38" applyNumberFormat="1" applyFont="1" applyBorder="1" applyAlignment="1">
      <alignment/>
    </xf>
    <xf numFmtId="0" fontId="55" fillId="33" borderId="26" xfId="0" applyFont="1" applyFill="1" applyBorder="1" applyAlignment="1">
      <alignment horizontal="center" vertical="center"/>
    </xf>
    <xf numFmtId="3" fontId="54" fillId="0" borderId="12" xfId="38" applyNumberFormat="1" applyFont="1" applyBorder="1" applyAlignment="1">
      <alignment horizontal="center" vertical="center"/>
    </xf>
    <xf numFmtId="3" fontId="54" fillId="0" borderId="25" xfId="38" applyNumberFormat="1" applyFont="1" applyBorder="1" applyAlignment="1">
      <alignment horizontal="center" vertical="center"/>
    </xf>
    <xf numFmtId="200" fontId="54" fillId="0" borderId="12" xfId="38" applyNumberFormat="1" applyFont="1" applyBorder="1" applyAlignment="1">
      <alignment horizontal="center" vertical="center"/>
    </xf>
    <xf numFmtId="43" fontId="54" fillId="0" borderId="0" xfId="0" applyNumberFormat="1" applyFont="1" applyAlignment="1">
      <alignment horizontal="center" vertical="center"/>
    </xf>
    <xf numFmtId="43" fontId="54" fillId="0" borderId="30" xfId="38" applyFont="1" applyBorder="1" applyAlignment="1">
      <alignment horizontal="left" vertical="center"/>
    </xf>
    <xf numFmtId="3" fontId="54" fillId="0" borderId="30" xfId="38" applyNumberFormat="1" applyFont="1" applyBorder="1" applyAlignment="1">
      <alignment horizontal="center" vertical="center"/>
    </xf>
    <xf numFmtId="3" fontId="54" fillId="0" borderId="23" xfId="38" applyNumberFormat="1" applyFont="1" applyBorder="1" applyAlignment="1">
      <alignment horizontal="center" vertical="center"/>
    </xf>
    <xf numFmtId="43" fontId="54" fillId="0" borderId="12" xfId="38" applyFont="1" applyBorder="1" applyAlignment="1">
      <alignment horizontal="left" vertical="center"/>
    </xf>
    <xf numFmtId="0" fontId="54" fillId="0" borderId="30" xfId="0" applyFont="1" applyBorder="1" applyAlignment="1">
      <alignment vertical="center"/>
    </xf>
    <xf numFmtId="0" fontId="54" fillId="0" borderId="32" xfId="0" applyFont="1" applyBorder="1" applyAlignment="1">
      <alignment vertical="center"/>
    </xf>
    <xf numFmtId="3" fontId="54" fillId="0" borderId="23" xfId="38" applyNumberFormat="1" applyFont="1" applyBorder="1" applyAlignment="1">
      <alignment horizontal="right" vertical="center"/>
    </xf>
    <xf numFmtId="0" fontId="54" fillId="0" borderId="12" xfId="0" applyFont="1" applyBorder="1" applyAlignment="1">
      <alignment vertical="center"/>
    </xf>
    <xf numFmtId="3" fontId="54" fillId="0" borderId="28" xfId="0" applyNumberFormat="1" applyFont="1" applyBorder="1" applyAlignment="1">
      <alignment horizontal="center"/>
    </xf>
    <xf numFmtId="43" fontId="54" fillId="0" borderId="33" xfId="38" applyFont="1" applyBorder="1" applyAlignment="1">
      <alignment vertical="center"/>
    </xf>
    <xf numFmtId="200" fontId="54" fillId="0" borderId="29" xfId="38" applyNumberFormat="1" applyFont="1" applyBorder="1" applyAlignment="1">
      <alignment horizontal="center" vertical="center"/>
    </xf>
    <xf numFmtId="200" fontId="54" fillId="0" borderId="31" xfId="38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3" fontId="5" fillId="0" borderId="12" xfId="38" applyFont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00" fontId="55" fillId="33" borderId="29" xfId="38" applyNumberFormat="1" applyFont="1" applyFill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43" fontId="55" fillId="33" borderId="32" xfId="38" applyFont="1" applyFill="1" applyBorder="1" applyAlignment="1">
      <alignment horizontal="center" vertical="center"/>
    </xf>
    <xf numFmtId="43" fontId="55" fillId="33" borderId="30" xfId="38" applyFont="1" applyFill="1" applyBorder="1" applyAlignment="1">
      <alignment horizontal="center" vertical="center"/>
    </xf>
    <xf numFmtId="43" fontId="55" fillId="33" borderId="27" xfId="38" applyFont="1" applyFill="1" applyBorder="1" applyAlignment="1">
      <alignment horizontal="center" vertical="center"/>
    </xf>
    <xf numFmtId="43" fontId="55" fillId="33" borderId="24" xfId="38" applyFont="1" applyFill="1" applyBorder="1" applyAlignment="1">
      <alignment horizontal="center" vertical="center"/>
    </xf>
    <xf numFmtId="43" fontId="55" fillId="33" borderId="12" xfId="38" applyFont="1" applyFill="1" applyBorder="1" applyAlignment="1">
      <alignment horizontal="center" vertical="center"/>
    </xf>
    <xf numFmtId="43" fontId="55" fillId="33" borderId="28" xfId="38" applyFont="1" applyFill="1" applyBorder="1" applyAlignment="1">
      <alignment horizontal="center" vertical="center"/>
    </xf>
    <xf numFmtId="0" fontId="55" fillId="33" borderId="23" xfId="0" applyFont="1" applyFill="1" applyBorder="1" applyAlignment="1">
      <alignment horizontal="center" vertical="center" wrapText="1"/>
    </xf>
    <xf numFmtId="0" fontId="55" fillId="33" borderId="25" xfId="0" applyFont="1" applyFill="1" applyBorder="1" applyAlignment="1">
      <alignment horizontal="center" vertical="center" wrapText="1"/>
    </xf>
    <xf numFmtId="200" fontId="55" fillId="33" borderId="28" xfId="38" applyNumberFormat="1" applyFont="1" applyFill="1" applyBorder="1" applyAlignment="1">
      <alignment horizontal="center" vertical="center"/>
    </xf>
    <xf numFmtId="200" fontId="55" fillId="33" borderId="25" xfId="38" applyNumberFormat="1" applyFont="1" applyFill="1" applyBorder="1" applyAlignment="1">
      <alignment horizontal="center" vertical="center"/>
    </xf>
    <xf numFmtId="43" fontId="55" fillId="0" borderId="34" xfId="38" applyFont="1" applyBorder="1" applyAlignment="1">
      <alignment horizontal="center" vertical="center"/>
    </xf>
    <xf numFmtId="43" fontId="55" fillId="0" borderId="33" xfId="38" applyFont="1" applyBorder="1" applyAlignment="1">
      <alignment horizontal="center" vertical="center"/>
    </xf>
    <xf numFmtId="43" fontId="55" fillId="0" borderId="31" xfId="38" applyFont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/>
    </xf>
    <xf numFmtId="0" fontId="58" fillId="0" borderId="0" xfId="0" applyFont="1" applyAlignment="1">
      <alignment horizontal="right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view="pageBreakPreview" zoomScale="95" zoomScaleSheetLayoutView="95" workbookViewId="0" topLeftCell="A22">
      <selection activeCell="C96" sqref="C96"/>
    </sheetView>
  </sheetViews>
  <sheetFormatPr defaultColWidth="9.140625" defaultRowHeight="22.5" customHeight="1"/>
  <cols>
    <col min="1" max="1" width="76.8515625" style="3" customWidth="1"/>
    <col min="2" max="2" width="8.7109375" style="1" customWidth="1"/>
    <col min="3" max="3" width="14.00390625" style="1" customWidth="1"/>
    <col min="4" max="4" width="8.7109375" style="1" customWidth="1"/>
    <col min="5" max="5" width="13.57421875" style="1" customWidth="1"/>
    <col min="6" max="6" width="8.7109375" style="1" customWidth="1"/>
    <col min="7" max="7" width="13.7109375" style="1" customWidth="1"/>
    <col min="8" max="8" width="8.7109375" style="1" customWidth="1"/>
    <col min="9" max="9" width="13.7109375" style="1" customWidth="1"/>
    <col min="10" max="16384" width="9.140625" style="3" customWidth="1"/>
  </cols>
  <sheetData>
    <row r="1" spans="1:9" ht="22.5" customHeight="1">
      <c r="A1" s="250">
        <v>35</v>
      </c>
      <c r="B1" s="250"/>
      <c r="C1" s="250"/>
      <c r="D1" s="250"/>
      <c r="E1" s="250"/>
      <c r="F1" s="250"/>
      <c r="G1" s="250"/>
      <c r="H1" s="250"/>
      <c r="I1" s="250"/>
    </row>
    <row r="2" ht="22.5" customHeight="1">
      <c r="A2" s="1"/>
    </row>
    <row r="3" spans="1:9" ht="22.5" customHeight="1">
      <c r="A3" s="257" t="s">
        <v>34</v>
      </c>
      <c r="B3" s="257"/>
      <c r="C3" s="257"/>
      <c r="D3" s="257"/>
      <c r="E3" s="257"/>
      <c r="F3" s="257"/>
      <c r="G3" s="257"/>
      <c r="H3" s="257"/>
      <c r="I3" s="257"/>
    </row>
    <row r="4" spans="1:9" ht="22.5" customHeight="1">
      <c r="A4" s="257" t="s">
        <v>18</v>
      </c>
      <c r="B4" s="257"/>
      <c r="C4" s="257"/>
      <c r="D4" s="257"/>
      <c r="E4" s="257"/>
      <c r="F4" s="257"/>
      <c r="G4" s="257"/>
      <c r="H4" s="257"/>
      <c r="I4" s="257"/>
    </row>
    <row r="5" spans="1:9" ht="22.5" customHeight="1">
      <c r="A5" s="257" t="s">
        <v>45</v>
      </c>
      <c r="B5" s="257"/>
      <c r="C5" s="257"/>
      <c r="D5" s="257"/>
      <c r="E5" s="257"/>
      <c r="F5" s="257"/>
      <c r="G5" s="257"/>
      <c r="H5" s="257"/>
      <c r="I5" s="257"/>
    </row>
    <row r="6" spans="1:9" ht="22.5" customHeight="1">
      <c r="A6" s="258" t="s">
        <v>3</v>
      </c>
      <c r="B6" s="258"/>
      <c r="C6" s="258"/>
      <c r="D6" s="258"/>
      <c r="E6" s="258"/>
      <c r="F6" s="258"/>
      <c r="G6" s="258"/>
      <c r="H6" s="258"/>
      <c r="I6" s="258"/>
    </row>
    <row r="7" spans="1:9" ht="22.5" customHeight="1">
      <c r="A7" s="6"/>
      <c r="B7" s="10"/>
      <c r="C7" s="10"/>
      <c r="D7" s="10"/>
      <c r="E7" s="10"/>
      <c r="F7" s="10"/>
      <c r="G7" s="10"/>
      <c r="H7" s="10"/>
      <c r="I7" s="10"/>
    </row>
    <row r="8" spans="1:9" s="11" customFormat="1" ht="22.5" customHeight="1">
      <c r="A8" s="252" t="s">
        <v>19</v>
      </c>
      <c r="B8" s="255" t="s">
        <v>35</v>
      </c>
      <c r="C8" s="256"/>
      <c r="D8" s="255" t="s">
        <v>37</v>
      </c>
      <c r="E8" s="256"/>
      <c r="F8" s="255" t="s">
        <v>46</v>
      </c>
      <c r="G8" s="256"/>
      <c r="H8" s="255" t="s">
        <v>36</v>
      </c>
      <c r="I8" s="256"/>
    </row>
    <row r="9" spans="1:9" s="11" customFormat="1" ht="22.5" customHeight="1">
      <c r="A9" s="253"/>
      <c r="B9" s="74" t="s">
        <v>20</v>
      </c>
      <c r="C9" s="75" t="s">
        <v>21</v>
      </c>
      <c r="D9" s="74" t="s">
        <v>20</v>
      </c>
      <c r="E9" s="75" t="s">
        <v>21</v>
      </c>
      <c r="F9" s="74" t="s">
        <v>20</v>
      </c>
      <c r="G9" s="75" t="s">
        <v>21</v>
      </c>
      <c r="H9" s="74" t="s">
        <v>20</v>
      </c>
      <c r="I9" s="75" t="s">
        <v>21</v>
      </c>
    </row>
    <row r="10" spans="1:9" s="11" customFormat="1" ht="22.5" customHeight="1">
      <c r="A10" s="254"/>
      <c r="B10" s="76" t="s">
        <v>1</v>
      </c>
      <c r="C10" s="77" t="s">
        <v>2</v>
      </c>
      <c r="D10" s="76" t="s">
        <v>1</v>
      </c>
      <c r="E10" s="77" t="s">
        <v>2</v>
      </c>
      <c r="F10" s="76" t="s">
        <v>1</v>
      </c>
      <c r="G10" s="77" t="s">
        <v>2</v>
      </c>
      <c r="H10" s="76" t="s">
        <v>1</v>
      </c>
      <c r="I10" s="77" t="s">
        <v>2</v>
      </c>
    </row>
    <row r="11" spans="1:9" ht="22.5" customHeight="1">
      <c r="A11" s="12" t="s">
        <v>22</v>
      </c>
      <c r="B11" s="13"/>
      <c r="C11" s="14"/>
      <c r="D11" s="13"/>
      <c r="E11" s="14"/>
      <c r="F11" s="13"/>
      <c r="G11" s="14"/>
      <c r="H11" s="13"/>
      <c r="I11" s="14"/>
    </row>
    <row r="12" spans="1:9" s="19" customFormat="1" ht="22.5" customHeight="1">
      <c r="A12" s="15" t="s">
        <v>23</v>
      </c>
      <c r="B12" s="16">
        <v>1</v>
      </c>
      <c r="C12" s="17">
        <v>300000</v>
      </c>
      <c r="D12" s="16">
        <v>5</v>
      </c>
      <c r="E12" s="17">
        <v>1250000</v>
      </c>
      <c r="F12" s="16">
        <v>15</v>
      </c>
      <c r="G12" s="17">
        <v>6460000</v>
      </c>
      <c r="H12" s="16">
        <f aca="true" t="shared" si="0" ref="H12:I14">+B12+D12+F12</f>
        <v>21</v>
      </c>
      <c r="I12" s="18">
        <f t="shared" si="0"/>
        <v>8010000</v>
      </c>
    </row>
    <row r="13" spans="1:9" s="19" customFormat="1" ht="22.5" customHeight="1">
      <c r="A13" s="15" t="s">
        <v>47</v>
      </c>
      <c r="B13" s="16">
        <v>4</v>
      </c>
      <c r="C13" s="17">
        <v>800000</v>
      </c>
      <c r="D13" s="16">
        <v>7</v>
      </c>
      <c r="E13" s="17">
        <v>1190000</v>
      </c>
      <c r="F13" s="16">
        <v>19</v>
      </c>
      <c r="G13" s="17">
        <v>5500000</v>
      </c>
      <c r="H13" s="16">
        <f t="shared" si="0"/>
        <v>30</v>
      </c>
      <c r="I13" s="18">
        <f t="shared" si="0"/>
        <v>7490000</v>
      </c>
    </row>
    <row r="14" spans="1:9" s="19" customFormat="1" ht="22.5" customHeight="1" thickBot="1">
      <c r="A14" s="20" t="s">
        <v>6</v>
      </c>
      <c r="B14" s="21">
        <v>1</v>
      </c>
      <c r="C14" s="22">
        <v>100000</v>
      </c>
      <c r="D14" s="21">
        <v>2</v>
      </c>
      <c r="E14" s="22">
        <v>138000</v>
      </c>
      <c r="F14" s="21">
        <v>3</v>
      </c>
      <c r="G14" s="22">
        <v>670000</v>
      </c>
      <c r="H14" s="21">
        <f t="shared" si="0"/>
        <v>6</v>
      </c>
      <c r="I14" s="23">
        <f t="shared" si="0"/>
        <v>908000</v>
      </c>
    </row>
    <row r="15" spans="1:9" ht="22.5" customHeight="1" thickBot="1" thickTop="1">
      <c r="A15" s="24" t="s">
        <v>24</v>
      </c>
      <c r="B15" s="25">
        <f aca="true" t="shared" si="1" ref="B15:I15">SUM(B11:B14)</f>
        <v>6</v>
      </c>
      <c r="C15" s="26">
        <f t="shared" si="1"/>
        <v>1200000</v>
      </c>
      <c r="D15" s="25">
        <f t="shared" si="1"/>
        <v>14</v>
      </c>
      <c r="E15" s="26">
        <f t="shared" si="1"/>
        <v>2578000</v>
      </c>
      <c r="F15" s="25">
        <f t="shared" si="1"/>
        <v>37</v>
      </c>
      <c r="G15" s="26">
        <f t="shared" si="1"/>
        <v>12630000</v>
      </c>
      <c r="H15" s="27">
        <f t="shared" si="1"/>
        <v>57</v>
      </c>
      <c r="I15" s="26">
        <f t="shared" si="1"/>
        <v>16408000</v>
      </c>
    </row>
    <row r="16" spans="1:9" ht="22.5" customHeight="1" thickTop="1">
      <c r="A16" s="28" t="s">
        <v>25</v>
      </c>
      <c r="B16" s="29"/>
      <c r="C16" s="30"/>
      <c r="D16" s="29"/>
      <c r="E16" s="30"/>
      <c r="F16" s="29"/>
      <c r="G16" s="30"/>
      <c r="H16" s="29"/>
      <c r="I16" s="30"/>
    </row>
    <row r="17" spans="1:9" ht="22.5" customHeight="1">
      <c r="A17" s="31" t="s">
        <v>10</v>
      </c>
      <c r="B17" s="32">
        <v>1</v>
      </c>
      <c r="C17" s="18">
        <v>50000</v>
      </c>
      <c r="D17" s="32">
        <v>1</v>
      </c>
      <c r="E17" s="18">
        <v>50000</v>
      </c>
      <c r="F17" s="32">
        <v>2</v>
      </c>
      <c r="G17" s="18">
        <v>150000</v>
      </c>
      <c r="H17" s="16">
        <f>+B17+D17+F17</f>
        <v>4</v>
      </c>
      <c r="I17" s="18">
        <f>+C17+E17+G17</f>
        <v>250000</v>
      </c>
    </row>
    <row r="18" spans="1:9" ht="22.5" customHeight="1">
      <c r="A18" s="31" t="s">
        <v>48</v>
      </c>
      <c r="B18" s="16">
        <v>1</v>
      </c>
      <c r="C18" s="17">
        <v>20000</v>
      </c>
      <c r="D18" s="16">
        <v>1</v>
      </c>
      <c r="E18" s="17">
        <v>20000</v>
      </c>
      <c r="F18" s="16">
        <v>1</v>
      </c>
      <c r="G18" s="17">
        <v>20000</v>
      </c>
      <c r="H18" s="16">
        <f>+B18+D18+F18</f>
        <v>3</v>
      </c>
      <c r="I18" s="18">
        <f>+C18+E18+G18</f>
        <v>60000</v>
      </c>
    </row>
    <row r="19" spans="1:9" ht="22.5" customHeight="1" thickBot="1">
      <c r="A19" s="33" t="s">
        <v>11</v>
      </c>
      <c r="B19" s="21">
        <v>1</v>
      </c>
      <c r="C19" s="22">
        <v>12000</v>
      </c>
      <c r="D19" s="21">
        <v>1</v>
      </c>
      <c r="E19" s="22">
        <v>20000</v>
      </c>
      <c r="F19" s="21" t="s">
        <v>17</v>
      </c>
      <c r="G19" s="23" t="s">
        <v>17</v>
      </c>
      <c r="H19" s="21">
        <f>+B19+D19</f>
        <v>2</v>
      </c>
      <c r="I19" s="23">
        <f>+C19+E19</f>
        <v>32000</v>
      </c>
    </row>
    <row r="20" spans="1:9" ht="22.5" customHeight="1" thickBot="1" thickTop="1">
      <c r="A20" s="24" t="s">
        <v>24</v>
      </c>
      <c r="B20" s="25">
        <f aca="true" t="shared" si="2" ref="B20:I20">SUM(B16:B19)</f>
        <v>3</v>
      </c>
      <c r="C20" s="26">
        <f t="shared" si="2"/>
        <v>82000</v>
      </c>
      <c r="D20" s="25">
        <f t="shared" si="2"/>
        <v>3</v>
      </c>
      <c r="E20" s="26">
        <f t="shared" si="2"/>
        <v>90000</v>
      </c>
      <c r="F20" s="25">
        <f t="shared" si="2"/>
        <v>3</v>
      </c>
      <c r="G20" s="26">
        <f t="shared" si="2"/>
        <v>170000</v>
      </c>
      <c r="H20" s="25">
        <f t="shared" si="2"/>
        <v>9</v>
      </c>
      <c r="I20" s="26">
        <f t="shared" si="2"/>
        <v>342000</v>
      </c>
    </row>
    <row r="21" spans="1:9" ht="22.5" customHeight="1" thickTop="1">
      <c r="A21" s="34" t="s">
        <v>26</v>
      </c>
      <c r="B21" s="4"/>
      <c r="C21" s="5"/>
      <c r="D21" s="4"/>
      <c r="E21" s="5"/>
      <c r="F21" s="4"/>
      <c r="G21" s="5"/>
      <c r="H21" s="4"/>
      <c r="I21" s="5"/>
    </row>
    <row r="22" spans="1:9" ht="22.5" customHeight="1">
      <c r="A22" s="31" t="s">
        <v>49</v>
      </c>
      <c r="B22" s="16">
        <v>4</v>
      </c>
      <c r="C22" s="17">
        <v>1610000</v>
      </c>
      <c r="D22" s="16">
        <v>5</v>
      </c>
      <c r="E22" s="17">
        <v>1710000</v>
      </c>
      <c r="F22" s="16">
        <v>8</v>
      </c>
      <c r="G22" s="18">
        <v>2001000</v>
      </c>
      <c r="H22" s="16">
        <f>+B22+D22+F22</f>
        <v>17</v>
      </c>
      <c r="I22" s="18">
        <f>+C22+E22+G22</f>
        <v>5321000</v>
      </c>
    </row>
    <row r="23" spans="1:9" ht="22.5" customHeight="1">
      <c r="A23" s="31" t="s">
        <v>13</v>
      </c>
      <c r="B23" s="16" t="s">
        <v>17</v>
      </c>
      <c r="C23" s="18" t="s">
        <v>17</v>
      </c>
      <c r="D23" s="16">
        <v>1</v>
      </c>
      <c r="E23" s="17">
        <v>10000</v>
      </c>
      <c r="F23" s="16">
        <v>1</v>
      </c>
      <c r="G23" s="17">
        <v>10000</v>
      </c>
      <c r="H23" s="16">
        <f>+D23+F23</f>
        <v>2</v>
      </c>
      <c r="I23" s="18">
        <f>+E23+G23</f>
        <v>20000</v>
      </c>
    </row>
    <row r="24" spans="1:9" ht="22.5" customHeight="1" thickBot="1">
      <c r="A24" s="31" t="s">
        <v>12</v>
      </c>
      <c r="B24" s="16">
        <v>3</v>
      </c>
      <c r="C24" s="18">
        <v>120000</v>
      </c>
      <c r="D24" s="16">
        <v>4</v>
      </c>
      <c r="E24" s="18">
        <v>140000</v>
      </c>
      <c r="F24" s="16">
        <v>6</v>
      </c>
      <c r="G24" s="18">
        <v>420000</v>
      </c>
      <c r="H24" s="16">
        <f>+B24+D24+F24</f>
        <v>13</v>
      </c>
      <c r="I24" s="18">
        <f>+C24+E24+G24</f>
        <v>680000</v>
      </c>
    </row>
    <row r="25" spans="1:9" ht="22.5" customHeight="1" thickBot="1" thickTop="1">
      <c r="A25" s="24" t="s">
        <v>24</v>
      </c>
      <c r="B25" s="25">
        <f aca="true" t="shared" si="3" ref="B25:I25">SUM(B21:B24)</f>
        <v>7</v>
      </c>
      <c r="C25" s="26">
        <f t="shared" si="3"/>
        <v>1730000</v>
      </c>
      <c r="D25" s="25">
        <f t="shared" si="3"/>
        <v>10</v>
      </c>
      <c r="E25" s="26">
        <f t="shared" si="3"/>
        <v>1860000</v>
      </c>
      <c r="F25" s="25">
        <f t="shared" si="3"/>
        <v>15</v>
      </c>
      <c r="G25" s="26">
        <f t="shared" si="3"/>
        <v>2431000</v>
      </c>
      <c r="H25" s="25">
        <f t="shared" si="3"/>
        <v>32</v>
      </c>
      <c r="I25" s="26">
        <f t="shared" si="3"/>
        <v>6021000</v>
      </c>
    </row>
    <row r="26" spans="1:9" ht="22.5" customHeight="1" thickTop="1">
      <c r="A26" s="36"/>
      <c r="B26" s="37"/>
      <c r="C26" s="38"/>
      <c r="D26" s="37"/>
      <c r="E26" s="38"/>
      <c r="F26" s="37"/>
      <c r="G26" s="38"/>
      <c r="H26" s="37"/>
      <c r="I26" s="38"/>
    </row>
    <row r="27" spans="1:9" ht="22.5" customHeight="1">
      <c r="A27" s="36"/>
      <c r="B27" s="37"/>
      <c r="C27" s="38"/>
      <c r="D27" s="37"/>
      <c r="E27" s="38"/>
      <c r="F27" s="37"/>
      <c r="G27" s="38"/>
      <c r="H27" s="37"/>
      <c r="I27" s="38"/>
    </row>
    <row r="28" spans="1:9" ht="22.5" customHeight="1">
      <c r="A28" s="36"/>
      <c r="B28" s="37"/>
      <c r="C28" s="38"/>
      <c r="D28" s="37"/>
      <c r="E28" s="38"/>
      <c r="F28" s="37"/>
      <c r="G28" s="38"/>
      <c r="H28" s="37"/>
      <c r="I28" s="38"/>
    </row>
    <row r="29" spans="1:9" s="11" customFormat="1" ht="22.5" customHeight="1">
      <c r="A29" s="250">
        <v>36</v>
      </c>
      <c r="B29" s="250"/>
      <c r="C29" s="250"/>
      <c r="D29" s="250"/>
      <c r="E29" s="250"/>
      <c r="F29" s="250"/>
      <c r="G29" s="250"/>
      <c r="H29" s="250"/>
      <c r="I29" s="250"/>
    </row>
    <row r="30" spans="1:9" s="39" customFormat="1" ht="22.5" customHeight="1">
      <c r="A30" s="251"/>
      <c r="B30" s="251"/>
      <c r="C30" s="251"/>
      <c r="D30" s="251"/>
      <c r="E30" s="251"/>
      <c r="F30" s="251"/>
      <c r="G30" s="251"/>
      <c r="H30" s="251"/>
      <c r="I30" s="251"/>
    </row>
    <row r="31" spans="1:9" s="11" customFormat="1" ht="22.5" customHeight="1">
      <c r="A31" s="252" t="s">
        <v>19</v>
      </c>
      <c r="B31" s="255" t="s">
        <v>35</v>
      </c>
      <c r="C31" s="256"/>
      <c r="D31" s="255" t="s">
        <v>37</v>
      </c>
      <c r="E31" s="256"/>
      <c r="F31" s="255" t="s">
        <v>46</v>
      </c>
      <c r="G31" s="256"/>
      <c r="H31" s="255" t="s">
        <v>5</v>
      </c>
      <c r="I31" s="256"/>
    </row>
    <row r="32" spans="1:9" s="11" customFormat="1" ht="22.5" customHeight="1">
      <c r="A32" s="253"/>
      <c r="B32" s="74" t="s">
        <v>20</v>
      </c>
      <c r="C32" s="75" t="s">
        <v>21</v>
      </c>
      <c r="D32" s="74" t="s">
        <v>20</v>
      </c>
      <c r="E32" s="75" t="s">
        <v>21</v>
      </c>
      <c r="F32" s="74" t="s">
        <v>20</v>
      </c>
      <c r="G32" s="75" t="s">
        <v>21</v>
      </c>
      <c r="H32" s="74" t="s">
        <v>20</v>
      </c>
      <c r="I32" s="75" t="s">
        <v>21</v>
      </c>
    </row>
    <row r="33" spans="1:9" s="11" customFormat="1" ht="22.5" customHeight="1">
      <c r="A33" s="254"/>
      <c r="B33" s="76" t="s">
        <v>1</v>
      </c>
      <c r="C33" s="77" t="s">
        <v>2</v>
      </c>
      <c r="D33" s="76" t="s">
        <v>1</v>
      </c>
      <c r="E33" s="77" t="s">
        <v>2</v>
      </c>
      <c r="F33" s="76" t="s">
        <v>1</v>
      </c>
      <c r="G33" s="77" t="s">
        <v>2</v>
      </c>
      <c r="H33" s="76" t="s">
        <v>1</v>
      </c>
      <c r="I33" s="77" t="s">
        <v>2</v>
      </c>
    </row>
    <row r="34" spans="1:9" ht="22.5" customHeight="1">
      <c r="A34" s="40" t="s">
        <v>41</v>
      </c>
      <c r="B34" s="41"/>
      <c r="C34" s="14"/>
      <c r="D34" s="41"/>
      <c r="E34" s="14"/>
      <c r="F34" s="41"/>
      <c r="G34" s="14"/>
      <c r="H34" s="41"/>
      <c r="I34" s="14"/>
    </row>
    <row r="35" spans="1:9" ht="22.5" customHeight="1">
      <c r="A35" s="42" t="s">
        <v>40</v>
      </c>
      <c r="B35" s="32"/>
      <c r="C35" s="18"/>
      <c r="D35" s="32"/>
      <c r="E35" s="18"/>
      <c r="F35" s="32"/>
      <c r="G35" s="18"/>
      <c r="H35" s="32"/>
      <c r="I35" s="18"/>
    </row>
    <row r="36" spans="1:9" ht="22.5" customHeight="1">
      <c r="A36" s="15" t="s">
        <v>50</v>
      </c>
      <c r="B36" s="32">
        <v>6</v>
      </c>
      <c r="C36" s="18">
        <v>307000</v>
      </c>
      <c r="D36" s="32">
        <v>8</v>
      </c>
      <c r="E36" s="18">
        <v>507000</v>
      </c>
      <c r="F36" s="32">
        <v>9</v>
      </c>
      <c r="G36" s="18">
        <v>708000</v>
      </c>
      <c r="H36" s="32">
        <f aca="true" t="shared" si="4" ref="H36:I38">+B36+D36+F36</f>
        <v>23</v>
      </c>
      <c r="I36" s="18">
        <f t="shared" si="4"/>
        <v>1522000</v>
      </c>
    </row>
    <row r="37" spans="1:9" ht="22.5" customHeight="1">
      <c r="A37" s="15" t="s">
        <v>51</v>
      </c>
      <c r="B37" s="16">
        <v>3</v>
      </c>
      <c r="C37" s="17">
        <v>180000</v>
      </c>
      <c r="D37" s="16">
        <v>3</v>
      </c>
      <c r="E37" s="17">
        <v>180000</v>
      </c>
      <c r="F37" s="16">
        <v>5</v>
      </c>
      <c r="G37" s="17">
        <v>9100000</v>
      </c>
      <c r="H37" s="16">
        <f t="shared" si="4"/>
        <v>11</v>
      </c>
      <c r="I37" s="18">
        <f t="shared" si="4"/>
        <v>9460000</v>
      </c>
    </row>
    <row r="38" spans="1:9" ht="22.5" customHeight="1">
      <c r="A38" s="15" t="s">
        <v>58</v>
      </c>
      <c r="B38" s="16">
        <v>5</v>
      </c>
      <c r="C38" s="17">
        <v>545000</v>
      </c>
      <c r="D38" s="16">
        <v>5</v>
      </c>
      <c r="E38" s="17">
        <v>510000</v>
      </c>
      <c r="F38" s="16">
        <v>6</v>
      </c>
      <c r="G38" s="17">
        <v>560000</v>
      </c>
      <c r="H38" s="16">
        <f t="shared" si="4"/>
        <v>16</v>
      </c>
      <c r="I38" s="18">
        <f t="shared" si="4"/>
        <v>1615000</v>
      </c>
    </row>
    <row r="39" spans="1:9" ht="22.5" customHeight="1">
      <c r="A39" s="15" t="s">
        <v>59</v>
      </c>
      <c r="B39" s="43"/>
      <c r="C39" s="18"/>
      <c r="D39" s="43"/>
      <c r="E39" s="18"/>
      <c r="F39" s="43"/>
      <c r="G39" s="18"/>
      <c r="H39" s="43"/>
      <c r="I39" s="18"/>
    </row>
    <row r="40" spans="1:9" ht="22.5" customHeight="1">
      <c r="A40" s="15" t="s">
        <v>31</v>
      </c>
      <c r="B40" s="16">
        <v>2</v>
      </c>
      <c r="C40" s="17">
        <v>70000</v>
      </c>
      <c r="D40" s="16">
        <v>2</v>
      </c>
      <c r="E40" s="17">
        <v>70000</v>
      </c>
      <c r="F40" s="16">
        <v>4</v>
      </c>
      <c r="G40" s="17">
        <v>270000</v>
      </c>
      <c r="H40" s="16">
        <f aca="true" t="shared" si="5" ref="H40:I42">+B40+D40+F40</f>
        <v>8</v>
      </c>
      <c r="I40" s="18">
        <f t="shared" si="5"/>
        <v>410000</v>
      </c>
    </row>
    <row r="41" spans="1:9" ht="22.5" customHeight="1">
      <c r="A41" s="15" t="s">
        <v>27</v>
      </c>
      <c r="B41" s="16">
        <v>2</v>
      </c>
      <c r="C41" s="17">
        <v>60000</v>
      </c>
      <c r="D41" s="16">
        <v>1</v>
      </c>
      <c r="E41" s="17">
        <v>10000</v>
      </c>
      <c r="F41" s="16">
        <v>2</v>
      </c>
      <c r="G41" s="17">
        <v>160000</v>
      </c>
      <c r="H41" s="16">
        <f t="shared" si="5"/>
        <v>5</v>
      </c>
      <c r="I41" s="18">
        <f t="shared" si="5"/>
        <v>230000</v>
      </c>
    </row>
    <row r="42" spans="1:9" ht="22.5" customHeight="1" thickBot="1">
      <c r="A42" s="20" t="s">
        <v>7</v>
      </c>
      <c r="B42" s="21">
        <v>3</v>
      </c>
      <c r="C42" s="23">
        <v>35000</v>
      </c>
      <c r="D42" s="16">
        <v>3</v>
      </c>
      <c r="E42" s="18">
        <v>35000</v>
      </c>
      <c r="F42" s="16">
        <v>4</v>
      </c>
      <c r="G42" s="18">
        <v>135000</v>
      </c>
      <c r="H42" s="16">
        <f t="shared" si="5"/>
        <v>10</v>
      </c>
      <c r="I42" s="18">
        <f t="shared" si="5"/>
        <v>205000</v>
      </c>
    </row>
    <row r="43" spans="1:9" ht="22.5" customHeight="1" thickBot="1" thickTop="1">
      <c r="A43" s="24" t="s">
        <v>24</v>
      </c>
      <c r="B43" s="25">
        <f>SUM(B34:B42)</f>
        <v>21</v>
      </c>
      <c r="C43" s="26">
        <f>SUM(C34:C42)</f>
        <v>1197000</v>
      </c>
      <c r="D43" s="25">
        <f>SUM(D36:D42)</f>
        <v>22</v>
      </c>
      <c r="E43" s="26">
        <f>SUM(E34:E42)</f>
        <v>1312000</v>
      </c>
      <c r="F43" s="25">
        <f>SUM(F34:F42)</f>
        <v>30</v>
      </c>
      <c r="G43" s="26">
        <f>SUM(G34:G42)</f>
        <v>10933000</v>
      </c>
      <c r="H43" s="25">
        <f>SUM(H34:H42)</f>
        <v>73</v>
      </c>
      <c r="I43" s="26">
        <f>SUM(I34:I42)</f>
        <v>13442000</v>
      </c>
    </row>
    <row r="44" spans="1:9" ht="22.5" customHeight="1" thickTop="1">
      <c r="A44" s="44" t="s">
        <v>39</v>
      </c>
      <c r="B44" s="45"/>
      <c r="C44" s="46"/>
      <c r="D44" s="45"/>
      <c r="E44" s="46"/>
      <c r="F44" s="45"/>
      <c r="G44" s="46"/>
      <c r="H44" s="45"/>
      <c r="I44" s="46"/>
    </row>
    <row r="45" spans="1:9" ht="22.5" customHeight="1">
      <c r="A45" s="47" t="s">
        <v>38</v>
      </c>
      <c r="B45" s="48"/>
      <c r="C45" s="49"/>
      <c r="D45" s="48"/>
      <c r="E45" s="49"/>
      <c r="F45" s="48"/>
      <c r="G45" s="49"/>
      <c r="H45" s="48"/>
      <c r="I45" s="49"/>
    </row>
    <row r="46" spans="1:9" ht="22.5" customHeight="1">
      <c r="A46" s="50" t="s">
        <v>52</v>
      </c>
      <c r="B46" s="51">
        <v>21</v>
      </c>
      <c r="C46" s="52">
        <v>6553000</v>
      </c>
      <c r="D46" s="51">
        <v>22</v>
      </c>
      <c r="E46" s="52">
        <v>6593000</v>
      </c>
      <c r="F46" s="51">
        <v>20</v>
      </c>
      <c r="G46" s="52">
        <v>8777000</v>
      </c>
      <c r="H46" s="51">
        <f>+B46+D46+F46</f>
        <v>63</v>
      </c>
      <c r="I46" s="49">
        <f>+C46+E46+G46</f>
        <v>21923000</v>
      </c>
    </row>
    <row r="47" spans="1:9" ht="22.5" customHeight="1" thickBot="1">
      <c r="A47" s="50" t="s">
        <v>53</v>
      </c>
      <c r="B47" s="51">
        <v>8</v>
      </c>
      <c r="C47" s="52">
        <v>462000</v>
      </c>
      <c r="D47" s="51">
        <v>8</v>
      </c>
      <c r="E47" s="52">
        <v>407000</v>
      </c>
      <c r="F47" s="51">
        <v>23</v>
      </c>
      <c r="G47" s="52">
        <v>1604000</v>
      </c>
      <c r="H47" s="51">
        <f>+B47+D47+F47</f>
        <v>39</v>
      </c>
      <c r="I47" s="49">
        <f>+C47+E47+G47</f>
        <v>2473000</v>
      </c>
    </row>
    <row r="48" spans="1:9" ht="22.5" customHeight="1" thickBot="1" thickTop="1">
      <c r="A48" s="24" t="s">
        <v>24</v>
      </c>
      <c r="B48" s="25">
        <f aca="true" t="shared" si="6" ref="B48:I48">SUM(B44:B47)</f>
        <v>29</v>
      </c>
      <c r="C48" s="26">
        <f t="shared" si="6"/>
        <v>7015000</v>
      </c>
      <c r="D48" s="25">
        <f t="shared" si="6"/>
        <v>30</v>
      </c>
      <c r="E48" s="26">
        <f t="shared" si="6"/>
        <v>7000000</v>
      </c>
      <c r="F48" s="25">
        <f t="shared" si="6"/>
        <v>43</v>
      </c>
      <c r="G48" s="26">
        <f t="shared" si="6"/>
        <v>10381000</v>
      </c>
      <c r="H48" s="25">
        <f t="shared" si="6"/>
        <v>102</v>
      </c>
      <c r="I48" s="26">
        <f t="shared" si="6"/>
        <v>24396000</v>
      </c>
    </row>
    <row r="49" spans="1:9" s="58" customFormat="1" ht="22.5" customHeight="1" thickTop="1">
      <c r="A49" s="55"/>
      <c r="B49" s="56"/>
      <c r="C49" s="57"/>
      <c r="D49" s="56"/>
      <c r="E49" s="57"/>
      <c r="F49" s="56"/>
      <c r="G49" s="57"/>
      <c r="H49" s="56"/>
      <c r="I49" s="57"/>
    </row>
    <row r="50" spans="1:9" s="58" customFormat="1" ht="22.5" customHeight="1">
      <c r="A50" s="36"/>
      <c r="B50" s="37"/>
      <c r="C50" s="38"/>
      <c r="D50" s="37"/>
      <c r="E50" s="38"/>
      <c r="F50" s="37"/>
      <c r="G50" s="38"/>
      <c r="H50" s="37"/>
      <c r="I50" s="38"/>
    </row>
    <row r="51" spans="1:9" s="58" customFormat="1" ht="22.5" customHeight="1">
      <c r="A51" s="36"/>
      <c r="B51" s="37"/>
      <c r="C51" s="38"/>
      <c r="D51" s="37"/>
      <c r="E51" s="38"/>
      <c r="F51" s="37"/>
      <c r="G51" s="38"/>
      <c r="H51" s="37"/>
      <c r="I51" s="38"/>
    </row>
    <row r="52" spans="1:9" s="58" customFormat="1" ht="22.5" customHeight="1">
      <c r="A52" s="36"/>
      <c r="B52" s="37"/>
      <c r="C52" s="38"/>
      <c r="D52" s="37"/>
      <c r="E52" s="38"/>
      <c r="F52" s="37"/>
      <c r="G52" s="38"/>
      <c r="H52" s="37"/>
      <c r="I52" s="38"/>
    </row>
    <row r="53" spans="1:9" s="58" customFormat="1" ht="22.5" customHeight="1">
      <c r="A53" s="36"/>
      <c r="B53" s="37"/>
      <c r="C53" s="38"/>
      <c r="D53" s="37"/>
      <c r="E53" s="38"/>
      <c r="F53" s="37"/>
      <c r="G53" s="38"/>
      <c r="H53" s="37"/>
      <c r="I53" s="38"/>
    </row>
    <row r="54" spans="1:9" s="58" customFormat="1" ht="22.5" customHeight="1">
      <c r="A54" s="36"/>
      <c r="B54" s="37"/>
      <c r="C54" s="38"/>
      <c r="D54" s="37"/>
      <c r="E54" s="38"/>
      <c r="F54" s="37"/>
      <c r="G54" s="38"/>
      <c r="H54" s="37"/>
      <c r="I54" s="38"/>
    </row>
    <row r="55" spans="1:9" s="58" customFormat="1" ht="22.5" customHeight="1">
      <c r="A55" s="36"/>
      <c r="B55" s="37"/>
      <c r="C55" s="38"/>
      <c r="D55" s="37"/>
      <c r="E55" s="38"/>
      <c r="F55" s="37"/>
      <c r="G55" s="38"/>
      <c r="H55" s="37"/>
      <c r="I55" s="38"/>
    </row>
    <row r="56" spans="1:9" s="58" customFormat="1" ht="22.5" customHeight="1">
      <c r="A56" s="36"/>
      <c r="B56" s="37"/>
      <c r="C56" s="38"/>
      <c r="D56" s="37"/>
      <c r="E56" s="38"/>
      <c r="F56" s="37"/>
      <c r="G56" s="38"/>
      <c r="H56" s="37"/>
      <c r="I56" s="38"/>
    </row>
    <row r="57" spans="1:9" s="11" customFormat="1" ht="22.5" customHeight="1">
      <c r="A57" s="250">
        <v>37</v>
      </c>
      <c r="B57" s="250"/>
      <c r="C57" s="250"/>
      <c r="D57" s="250"/>
      <c r="E57" s="250"/>
      <c r="F57" s="250"/>
      <c r="G57" s="250"/>
      <c r="H57" s="250"/>
      <c r="I57" s="250"/>
    </row>
    <row r="58" spans="1:9" s="39" customFormat="1" ht="22.5" customHeight="1">
      <c r="A58" s="251"/>
      <c r="B58" s="251"/>
      <c r="C58" s="251"/>
      <c r="D58" s="251"/>
      <c r="E58" s="251"/>
      <c r="F58" s="251"/>
      <c r="G58" s="251"/>
      <c r="H58" s="251"/>
      <c r="I58" s="251"/>
    </row>
    <row r="59" spans="1:9" s="11" customFormat="1" ht="22.5" customHeight="1">
      <c r="A59" s="252" t="s">
        <v>19</v>
      </c>
      <c r="B59" s="255" t="s">
        <v>35</v>
      </c>
      <c r="C59" s="256"/>
      <c r="D59" s="255" t="s">
        <v>37</v>
      </c>
      <c r="E59" s="256"/>
      <c r="F59" s="255" t="s">
        <v>46</v>
      </c>
      <c r="G59" s="256"/>
      <c r="H59" s="255" t="s">
        <v>5</v>
      </c>
      <c r="I59" s="256"/>
    </row>
    <row r="60" spans="1:9" s="11" customFormat="1" ht="22.5" customHeight="1">
      <c r="A60" s="253"/>
      <c r="B60" s="74" t="s">
        <v>20</v>
      </c>
      <c r="C60" s="75" t="s">
        <v>21</v>
      </c>
      <c r="D60" s="74" t="s">
        <v>20</v>
      </c>
      <c r="E60" s="75" t="s">
        <v>21</v>
      </c>
      <c r="F60" s="74" t="s">
        <v>20</v>
      </c>
      <c r="G60" s="75" t="s">
        <v>21</v>
      </c>
      <c r="H60" s="74" t="s">
        <v>20</v>
      </c>
      <c r="I60" s="75" t="s">
        <v>21</v>
      </c>
    </row>
    <row r="61" spans="1:9" s="11" customFormat="1" ht="22.5" customHeight="1">
      <c r="A61" s="254"/>
      <c r="B61" s="76" t="s">
        <v>1</v>
      </c>
      <c r="C61" s="77" t="s">
        <v>2</v>
      </c>
      <c r="D61" s="76" t="s">
        <v>1</v>
      </c>
      <c r="E61" s="77" t="s">
        <v>2</v>
      </c>
      <c r="F61" s="76" t="s">
        <v>1</v>
      </c>
      <c r="G61" s="77" t="s">
        <v>2</v>
      </c>
      <c r="H61" s="76" t="s">
        <v>1</v>
      </c>
      <c r="I61" s="77" t="s">
        <v>2</v>
      </c>
    </row>
    <row r="62" spans="1:9" ht="22.5" customHeight="1">
      <c r="A62" s="59" t="s">
        <v>28</v>
      </c>
      <c r="B62" s="60"/>
      <c r="C62" s="61"/>
      <c r="D62" s="60"/>
      <c r="E62" s="61"/>
      <c r="F62" s="60"/>
      <c r="G62" s="61"/>
      <c r="H62" s="60"/>
      <c r="I62" s="61"/>
    </row>
    <row r="63" spans="1:9" s="2" customFormat="1" ht="22.5" customHeight="1">
      <c r="A63" s="50" t="s">
        <v>14</v>
      </c>
      <c r="B63" s="51">
        <v>9</v>
      </c>
      <c r="C63" s="52">
        <v>2465000</v>
      </c>
      <c r="D63" s="51">
        <v>9</v>
      </c>
      <c r="E63" s="62">
        <v>2965000</v>
      </c>
      <c r="F63" s="51">
        <v>70</v>
      </c>
      <c r="G63" s="52">
        <v>17267000</v>
      </c>
      <c r="H63" s="51">
        <f>+B63+D63+F63</f>
        <v>88</v>
      </c>
      <c r="I63" s="49">
        <f>+C63+E63+G63</f>
        <v>22697000</v>
      </c>
    </row>
    <row r="64" spans="1:9" s="2" customFormat="1" ht="22.5" customHeight="1">
      <c r="A64" s="50" t="s">
        <v>29</v>
      </c>
      <c r="B64" s="51">
        <v>4</v>
      </c>
      <c r="C64" s="52">
        <v>850000</v>
      </c>
      <c r="D64" s="51">
        <v>3</v>
      </c>
      <c r="E64" s="52">
        <v>650000</v>
      </c>
      <c r="F64" s="51">
        <v>4</v>
      </c>
      <c r="G64" s="52">
        <v>1150000</v>
      </c>
      <c r="H64" s="51">
        <f>+B64+D64+F64</f>
        <v>11</v>
      </c>
      <c r="I64" s="49">
        <f>+C64+E64+G64</f>
        <v>2650000</v>
      </c>
    </row>
    <row r="65" spans="1:9" s="2" customFormat="1" ht="22.5" customHeight="1" thickBot="1">
      <c r="A65" s="53" t="s">
        <v>44</v>
      </c>
      <c r="B65" s="63">
        <v>1</v>
      </c>
      <c r="C65" s="54">
        <v>10000</v>
      </c>
      <c r="D65" s="16">
        <v>1</v>
      </c>
      <c r="E65" s="18">
        <v>10000</v>
      </c>
      <c r="F65" s="16" t="s">
        <v>17</v>
      </c>
      <c r="G65" s="18" t="s">
        <v>17</v>
      </c>
      <c r="H65" s="63">
        <f>+B65+D65</f>
        <v>2</v>
      </c>
      <c r="I65" s="54">
        <f>+C65+E65</f>
        <v>20000</v>
      </c>
    </row>
    <row r="66" spans="1:9" ht="22.5" customHeight="1" thickBot="1" thickTop="1">
      <c r="A66" s="24" t="s">
        <v>24</v>
      </c>
      <c r="B66" s="25">
        <f aca="true" t="shared" si="7" ref="B66:I66">SUM(B62:B65)</f>
        <v>14</v>
      </c>
      <c r="C66" s="26">
        <f t="shared" si="7"/>
        <v>3325000</v>
      </c>
      <c r="D66" s="25">
        <f t="shared" si="7"/>
        <v>13</v>
      </c>
      <c r="E66" s="26">
        <f t="shared" si="7"/>
        <v>3625000</v>
      </c>
      <c r="F66" s="25">
        <f t="shared" si="7"/>
        <v>74</v>
      </c>
      <c r="G66" s="26">
        <f t="shared" si="7"/>
        <v>18417000</v>
      </c>
      <c r="H66" s="25">
        <f t="shared" si="7"/>
        <v>101</v>
      </c>
      <c r="I66" s="26">
        <f t="shared" si="7"/>
        <v>25367000</v>
      </c>
    </row>
    <row r="67" spans="1:9" ht="22.5" customHeight="1" thickTop="1">
      <c r="A67" s="64" t="s">
        <v>4</v>
      </c>
      <c r="B67" s="8"/>
      <c r="C67" s="5"/>
      <c r="D67" s="8"/>
      <c r="E67" s="5"/>
      <c r="F67" s="8"/>
      <c r="G67" s="5"/>
      <c r="H67" s="8"/>
      <c r="I67" s="5"/>
    </row>
    <row r="68" spans="1:9" ht="22.5" customHeight="1">
      <c r="A68" s="15" t="s">
        <v>60</v>
      </c>
      <c r="B68" s="16">
        <v>7</v>
      </c>
      <c r="C68" s="17">
        <v>935000</v>
      </c>
      <c r="D68" s="16">
        <v>7</v>
      </c>
      <c r="E68" s="17">
        <v>935000</v>
      </c>
      <c r="F68" s="16">
        <v>3</v>
      </c>
      <c r="G68" s="17">
        <v>500000</v>
      </c>
      <c r="H68" s="16">
        <f>+B68+D68+F68</f>
        <v>17</v>
      </c>
      <c r="I68" s="18">
        <f>+C68+E68+G68</f>
        <v>2370000</v>
      </c>
    </row>
    <row r="69" spans="1:9" ht="22.5" customHeight="1">
      <c r="A69" s="15" t="s">
        <v>61</v>
      </c>
      <c r="B69" s="65"/>
      <c r="C69" s="17"/>
      <c r="D69" s="65"/>
      <c r="E69" s="17"/>
      <c r="F69" s="65"/>
      <c r="G69" s="17"/>
      <c r="H69" s="16"/>
      <c r="I69" s="18"/>
    </row>
    <row r="70" spans="1:9" ht="22.5" customHeight="1">
      <c r="A70" s="15" t="s">
        <v>30</v>
      </c>
      <c r="B70" s="16">
        <v>1</v>
      </c>
      <c r="C70" s="17">
        <v>20000</v>
      </c>
      <c r="D70" s="16">
        <v>1</v>
      </c>
      <c r="E70" s="17">
        <v>20000</v>
      </c>
      <c r="F70" s="16">
        <v>1</v>
      </c>
      <c r="G70" s="17">
        <v>20000</v>
      </c>
      <c r="H70" s="16">
        <f>+B70+D70+F70</f>
        <v>3</v>
      </c>
      <c r="I70" s="18">
        <f>+C70+E70+G70</f>
        <v>60000</v>
      </c>
    </row>
    <row r="71" spans="1:9" ht="22.5" customHeight="1">
      <c r="A71" s="15" t="s">
        <v>62</v>
      </c>
      <c r="B71" s="16">
        <v>10</v>
      </c>
      <c r="C71" s="17">
        <v>398000</v>
      </c>
      <c r="D71" s="16">
        <v>12</v>
      </c>
      <c r="E71" s="17">
        <v>438000</v>
      </c>
      <c r="F71" s="16">
        <v>10</v>
      </c>
      <c r="G71" s="17">
        <v>393000</v>
      </c>
      <c r="H71" s="16">
        <f>+B71+D71+F71</f>
        <v>32</v>
      </c>
      <c r="I71" s="18">
        <f>+C71+E71+G71</f>
        <v>1229000</v>
      </c>
    </row>
    <row r="72" spans="1:9" ht="22.5" customHeight="1">
      <c r="A72" s="15" t="s">
        <v>63</v>
      </c>
      <c r="B72" s="65"/>
      <c r="C72" s="17"/>
      <c r="D72" s="65"/>
      <c r="E72" s="17"/>
      <c r="F72" s="65"/>
      <c r="G72" s="17"/>
      <c r="H72" s="16"/>
      <c r="I72" s="18"/>
    </row>
    <row r="73" spans="1:9" ht="22.5" customHeight="1">
      <c r="A73" s="15" t="s">
        <v>64</v>
      </c>
      <c r="B73" s="43"/>
      <c r="C73" s="18"/>
      <c r="D73" s="43"/>
      <c r="E73" s="18"/>
      <c r="F73" s="43"/>
      <c r="G73" s="18"/>
      <c r="H73" s="32"/>
      <c r="I73" s="18"/>
    </row>
    <row r="74" spans="1:9" ht="22.5" customHeight="1" thickBot="1">
      <c r="A74" s="66" t="s">
        <v>65</v>
      </c>
      <c r="B74" s="67"/>
      <c r="C74" s="35"/>
      <c r="D74" s="67"/>
      <c r="E74" s="35"/>
      <c r="F74" s="67"/>
      <c r="G74" s="35"/>
      <c r="H74" s="67"/>
      <c r="I74" s="35"/>
    </row>
    <row r="75" spans="1:9" ht="22.5" customHeight="1" thickBot="1" thickTop="1">
      <c r="A75" s="68" t="s">
        <v>24</v>
      </c>
      <c r="B75" s="69">
        <f aca="true" t="shared" si="8" ref="B75:I75">SUM(B67:B74)</f>
        <v>18</v>
      </c>
      <c r="C75" s="70">
        <f t="shared" si="8"/>
        <v>1353000</v>
      </c>
      <c r="D75" s="69">
        <f t="shared" si="8"/>
        <v>20</v>
      </c>
      <c r="E75" s="70">
        <f t="shared" si="8"/>
        <v>1393000</v>
      </c>
      <c r="F75" s="69">
        <f t="shared" si="8"/>
        <v>14</v>
      </c>
      <c r="G75" s="70">
        <f t="shared" si="8"/>
        <v>913000</v>
      </c>
      <c r="H75" s="69">
        <f t="shared" si="8"/>
        <v>52</v>
      </c>
      <c r="I75" s="70">
        <f t="shared" si="8"/>
        <v>3659000</v>
      </c>
    </row>
    <row r="76" spans="1:9" ht="22.5" customHeight="1" thickTop="1">
      <c r="A76" s="64" t="s">
        <v>8</v>
      </c>
      <c r="B76" s="8"/>
      <c r="C76" s="5"/>
      <c r="D76" s="8"/>
      <c r="E76" s="5"/>
      <c r="F76" s="8"/>
      <c r="G76" s="5"/>
      <c r="H76" s="8"/>
      <c r="I76" s="5"/>
    </row>
    <row r="77" spans="1:9" ht="22.5" customHeight="1">
      <c r="A77" s="15" t="s">
        <v>9</v>
      </c>
      <c r="B77" s="16">
        <v>1</v>
      </c>
      <c r="C77" s="17">
        <v>50000</v>
      </c>
      <c r="D77" s="16">
        <v>1</v>
      </c>
      <c r="E77" s="17">
        <v>50000</v>
      </c>
      <c r="F77" s="16">
        <v>1</v>
      </c>
      <c r="G77" s="17">
        <v>50000</v>
      </c>
      <c r="H77" s="16">
        <f>+B77+D77+F77</f>
        <v>3</v>
      </c>
      <c r="I77" s="18">
        <f>+C77+E77+G77</f>
        <v>150000</v>
      </c>
    </row>
    <row r="78" spans="1:9" ht="22.5" customHeight="1" thickBot="1">
      <c r="A78" s="66" t="s">
        <v>0</v>
      </c>
      <c r="B78" s="8">
        <v>2</v>
      </c>
      <c r="C78" s="5">
        <v>70000</v>
      </c>
      <c r="D78" s="71">
        <v>4</v>
      </c>
      <c r="E78" s="72">
        <v>2770000</v>
      </c>
      <c r="F78" s="71">
        <v>5</v>
      </c>
      <c r="G78" s="72">
        <v>256000</v>
      </c>
      <c r="H78" s="71">
        <f>+B78+D78+F78</f>
        <v>11</v>
      </c>
      <c r="I78" s="35">
        <f>+C78+E78+G78</f>
        <v>3096000</v>
      </c>
    </row>
    <row r="79" spans="1:9" ht="22.5" customHeight="1" thickBot="1" thickTop="1">
      <c r="A79" s="68" t="s">
        <v>24</v>
      </c>
      <c r="B79" s="69">
        <f aca="true" t="shared" si="9" ref="B79:I79">SUM(B76:B78)</f>
        <v>3</v>
      </c>
      <c r="C79" s="70">
        <f t="shared" si="9"/>
        <v>120000</v>
      </c>
      <c r="D79" s="69">
        <f t="shared" si="9"/>
        <v>5</v>
      </c>
      <c r="E79" s="70">
        <f t="shared" si="9"/>
        <v>2820000</v>
      </c>
      <c r="F79" s="69">
        <f t="shared" si="9"/>
        <v>6</v>
      </c>
      <c r="G79" s="70">
        <f t="shared" si="9"/>
        <v>306000</v>
      </c>
      <c r="H79" s="69">
        <f t="shared" si="9"/>
        <v>14</v>
      </c>
      <c r="I79" s="70">
        <f t="shared" si="9"/>
        <v>3246000</v>
      </c>
    </row>
    <row r="80" spans="1:9" ht="22.5" customHeight="1" thickTop="1">
      <c r="A80" s="9"/>
      <c r="B80" s="73"/>
      <c r="C80" s="7"/>
      <c r="D80" s="73"/>
      <c r="E80" s="7"/>
      <c r="F80" s="73"/>
      <c r="G80" s="7"/>
      <c r="H80" s="73"/>
      <c r="I80" s="7"/>
    </row>
    <row r="81" spans="1:9" ht="22.5" customHeight="1">
      <c r="A81" s="9"/>
      <c r="B81" s="73"/>
      <c r="C81" s="7"/>
      <c r="D81" s="73"/>
      <c r="E81" s="7"/>
      <c r="F81" s="73"/>
      <c r="G81" s="7"/>
      <c r="H81" s="73"/>
      <c r="I81" s="7"/>
    </row>
    <row r="82" spans="1:9" ht="22.5" customHeight="1">
      <c r="A82" s="9"/>
      <c r="B82" s="73"/>
      <c r="C82" s="7"/>
      <c r="D82" s="73"/>
      <c r="E82" s="7"/>
      <c r="F82" s="73"/>
      <c r="G82" s="7"/>
      <c r="H82" s="73"/>
      <c r="I82" s="7"/>
    </row>
    <row r="83" spans="1:9" ht="22.5" customHeight="1">
      <c r="A83" s="9"/>
      <c r="B83" s="73"/>
      <c r="C83" s="7"/>
      <c r="D83" s="73"/>
      <c r="E83" s="7"/>
      <c r="F83" s="73"/>
      <c r="G83" s="7"/>
      <c r="H83" s="73"/>
      <c r="I83" s="7"/>
    </row>
    <row r="84" spans="1:9" ht="22.5" customHeight="1">
      <c r="A84" s="9"/>
      <c r="B84" s="73"/>
      <c r="C84" s="7"/>
      <c r="D84" s="73"/>
      <c r="E84" s="7"/>
      <c r="F84" s="73"/>
      <c r="G84" s="7"/>
      <c r="H84" s="73"/>
      <c r="I84" s="7"/>
    </row>
    <row r="85" spans="1:9" s="11" customFormat="1" ht="22.5" customHeight="1">
      <c r="A85" s="250">
        <v>38</v>
      </c>
      <c r="B85" s="250"/>
      <c r="C85" s="250"/>
      <c r="D85" s="250"/>
      <c r="E85" s="250"/>
      <c r="F85" s="250"/>
      <c r="G85" s="250"/>
      <c r="H85" s="250"/>
      <c r="I85" s="250"/>
    </row>
    <row r="86" spans="1:9" s="39" customFormat="1" ht="22.5" customHeight="1">
      <c r="A86" s="251"/>
      <c r="B86" s="251"/>
      <c r="C86" s="251"/>
      <c r="D86" s="251"/>
      <c r="E86" s="251"/>
      <c r="F86" s="251"/>
      <c r="G86" s="251"/>
      <c r="H86" s="251"/>
      <c r="I86" s="251"/>
    </row>
    <row r="87" spans="1:9" s="11" customFormat="1" ht="22.5" customHeight="1">
      <c r="A87" s="252" t="s">
        <v>19</v>
      </c>
      <c r="B87" s="255" t="s">
        <v>35</v>
      </c>
      <c r="C87" s="256"/>
      <c r="D87" s="255" t="s">
        <v>37</v>
      </c>
      <c r="E87" s="256"/>
      <c r="F87" s="255" t="s">
        <v>46</v>
      </c>
      <c r="G87" s="256"/>
      <c r="H87" s="255" t="s">
        <v>5</v>
      </c>
      <c r="I87" s="256"/>
    </row>
    <row r="88" spans="1:9" s="11" customFormat="1" ht="22.5" customHeight="1">
      <c r="A88" s="253"/>
      <c r="B88" s="74" t="s">
        <v>20</v>
      </c>
      <c r="C88" s="75" t="s">
        <v>21</v>
      </c>
      <c r="D88" s="74" t="s">
        <v>20</v>
      </c>
      <c r="E88" s="75" t="s">
        <v>21</v>
      </c>
      <c r="F88" s="74" t="s">
        <v>20</v>
      </c>
      <c r="G88" s="75" t="s">
        <v>21</v>
      </c>
      <c r="H88" s="74" t="s">
        <v>20</v>
      </c>
      <c r="I88" s="75" t="s">
        <v>21</v>
      </c>
    </row>
    <row r="89" spans="1:9" s="11" customFormat="1" ht="22.5" customHeight="1">
      <c r="A89" s="254"/>
      <c r="B89" s="76" t="s">
        <v>1</v>
      </c>
      <c r="C89" s="77" t="s">
        <v>2</v>
      </c>
      <c r="D89" s="76" t="s">
        <v>1</v>
      </c>
      <c r="E89" s="77" t="s">
        <v>2</v>
      </c>
      <c r="F89" s="76" t="s">
        <v>1</v>
      </c>
      <c r="G89" s="77" t="s">
        <v>2</v>
      </c>
      <c r="H89" s="76" t="s">
        <v>1</v>
      </c>
      <c r="I89" s="77" t="s">
        <v>2</v>
      </c>
    </row>
    <row r="90" spans="1:9" ht="22.5" customHeight="1">
      <c r="A90" s="64" t="s">
        <v>43</v>
      </c>
      <c r="B90" s="8"/>
      <c r="C90" s="5"/>
      <c r="D90" s="8"/>
      <c r="E90" s="5"/>
      <c r="F90" s="8"/>
      <c r="G90" s="5"/>
      <c r="H90" s="8"/>
      <c r="I90" s="5"/>
    </row>
    <row r="91" spans="1:9" ht="22.5" customHeight="1">
      <c r="A91" s="64" t="s">
        <v>42</v>
      </c>
      <c r="B91" s="8"/>
      <c r="C91" s="5"/>
      <c r="D91" s="8"/>
      <c r="E91" s="5"/>
      <c r="F91" s="8"/>
      <c r="G91" s="5"/>
      <c r="H91" s="8"/>
      <c r="I91" s="5"/>
    </row>
    <row r="92" spans="1:9" ht="22.5" customHeight="1">
      <c r="A92" s="15" t="s">
        <v>32</v>
      </c>
      <c r="B92" s="16">
        <v>1</v>
      </c>
      <c r="C92" s="17">
        <v>10000</v>
      </c>
      <c r="D92" s="16">
        <v>1</v>
      </c>
      <c r="E92" s="17">
        <v>10000</v>
      </c>
      <c r="F92" s="16">
        <v>1</v>
      </c>
      <c r="G92" s="17">
        <v>10000</v>
      </c>
      <c r="H92" s="16">
        <f>+B92+D92+F92</f>
        <v>3</v>
      </c>
      <c r="I92" s="18">
        <f>+C92+E92+G92</f>
        <v>30000</v>
      </c>
    </row>
    <row r="93" spans="1:9" ht="22.5" customHeight="1" thickBot="1">
      <c r="A93" s="66" t="s">
        <v>33</v>
      </c>
      <c r="B93" s="67"/>
      <c r="C93" s="35"/>
      <c r="D93" s="67"/>
      <c r="E93" s="35"/>
      <c r="F93" s="67"/>
      <c r="G93" s="35"/>
      <c r="H93" s="67"/>
      <c r="I93" s="35"/>
    </row>
    <row r="94" spans="1:9" ht="22.5" customHeight="1" thickBot="1" thickTop="1">
      <c r="A94" s="68" t="s">
        <v>24</v>
      </c>
      <c r="B94" s="69">
        <f aca="true" t="shared" si="10" ref="B94:I94">SUM(B90:B93)</f>
        <v>1</v>
      </c>
      <c r="C94" s="70">
        <f t="shared" si="10"/>
        <v>10000</v>
      </c>
      <c r="D94" s="69">
        <f t="shared" si="10"/>
        <v>1</v>
      </c>
      <c r="E94" s="70">
        <f t="shared" si="10"/>
        <v>10000</v>
      </c>
      <c r="F94" s="69">
        <f t="shared" si="10"/>
        <v>1</v>
      </c>
      <c r="G94" s="70">
        <f t="shared" si="10"/>
        <v>10000</v>
      </c>
      <c r="H94" s="69">
        <f t="shared" si="10"/>
        <v>3</v>
      </c>
      <c r="I94" s="70">
        <f t="shared" si="10"/>
        <v>30000</v>
      </c>
    </row>
    <row r="95" spans="1:9" ht="22.5" customHeight="1" thickBot="1" thickTop="1">
      <c r="A95" s="78" t="s">
        <v>16</v>
      </c>
      <c r="B95" s="79">
        <f aca="true" t="shared" si="11" ref="B95:I95">+B94+B79+B75+B66+B48+B43+B25+B20+B15</f>
        <v>102</v>
      </c>
      <c r="C95" s="80">
        <f t="shared" si="11"/>
        <v>16032000</v>
      </c>
      <c r="D95" s="79">
        <f t="shared" si="11"/>
        <v>118</v>
      </c>
      <c r="E95" s="80">
        <f t="shared" si="11"/>
        <v>20688000</v>
      </c>
      <c r="F95" s="79">
        <f t="shared" si="11"/>
        <v>223</v>
      </c>
      <c r="G95" s="80">
        <f t="shared" si="11"/>
        <v>56191000</v>
      </c>
      <c r="H95" s="79">
        <f t="shared" si="11"/>
        <v>443</v>
      </c>
      <c r="I95" s="80">
        <f t="shared" si="11"/>
        <v>92911000</v>
      </c>
    </row>
    <row r="96" ht="22.5" customHeight="1" thickTop="1"/>
    <row r="98" ht="22.5" customHeight="1">
      <c r="A98" s="3" t="s">
        <v>54</v>
      </c>
    </row>
    <row r="99" ht="22.5" customHeight="1">
      <c r="A99" s="3" t="s">
        <v>55</v>
      </c>
    </row>
    <row r="100" ht="22.5" customHeight="1">
      <c r="A100" s="3" t="s">
        <v>56</v>
      </c>
    </row>
    <row r="101" ht="22.5" customHeight="1">
      <c r="A101" s="3" t="s">
        <v>57</v>
      </c>
    </row>
    <row r="102" ht="22.5" customHeight="1">
      <c r="G102" s="81"/>
    </row>
    <row r="103" ht="22.5" customHeight="1">
      <c r="A103" s="3" t="s">
        <v>66</v>
      </c>
    </row>
    <row r="107" ht="22.5" customHeight="1">
      <c r="A107" s="82"/>
    </row>
  </sheetData>
  <sheetProtection/>
  <mergeCells count="31">
    <mergeCell ref="A85:I85"/>
    <mergeCell ref="A86:I86"/>
    <mergeCell ref="A87:A89"/>
    <mergeCell ref="B87:C87"/>
    <mergeCell ref="D87:E87"/>
    <mergeCell ref="F87:G87"/>
    <mergeCell ref="H87:I87"/>
    <mergeCell ref="A8:A10"/>
    <mergeCell ref="B8:C8"/>
    <mergeCell ref="A1:I1"/>
    <mergeCell ref="A4:I4"/>
    <mergeCell ref="A5:I5"/>
    <mergeCell ref="A6:I6"/>
    <mergeCell ref="A3:I3"/>
    <mergeCell ref="A29:I29"/>
    <mergeCell ref="A30:I30"/>
    <mergeCell ref="A31:A33"/>
    <mergeCell ref="D8:E8"/>
    <mergeCell ref="B31:C31"/>
    <mergeCell ref="D31:E31"/>
    <mergeCell ref="F31:G31"/>
    <mergeCell ref="H31:I31"/>
    <mergeCell ref="F8:G8"/>
    <mergeCell ref="H8:I8"/>
    <mergeCell ref="A57:I57"/>
    <mergeCell ref="A58:I58"/>
    <mergeCell ref="A59:A61"/>
    <mergeCell ref="B59:C59"/>
    <mergeCell ref="D59:E59"/>
    <mergeCell ref="F59:G59"/>
    <mergeCell ref="H59:I59"/>
  </mergeCells>
  <printOptions/>
  <pageMargins left="0.3937007874015748" right="0.3937007874015748" top="0.5905511811023623" bottom="0.1968503937007874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4"/>
  <sheetViews>
    <sheetView workbookViewId="0" topLeftCell="B1">
      <selection activeCell="A1" sqref="A1:I184"/>
    </sheetView>
  </sheetViews>
  <sheetFormatPr defaultColWidth="9.140625" defaultRowHeight="21.75" customHeight="1"/>
  <cols>
    <col min="1" max="1" width="7.140625" style="87" customWidth="1"/>
    <col min="2" max="2" width="36.00390625" style="83" customWidth="1"/>
    <col min="3" max="3" width="21.7109375" style="83" customWidth="1"/>
    <col min="4" max="4" width="13.140625" style="83" customWidth="1"/>
    <col min="5" max="8" width="13.28125" style="101" customWidth="1"/>
    <col min="9" max="9" width="11.140625" style="87" customWidth="1"/>
    <col min="10" max="126" width="9.140625" style="88" customWidth="1"/>
    <col min="127" max="16384" width="9.140625" style="84" customWidth="1"/>
  </cols>
  <sheetData>
    <row r="1" spans="1:8" ht="21.75" customHeight="1">
      <c r="A1" s="260" t="s">
        <v>200</v>
      </c>
      <c r="B1" s="260"/>
      <c r="C1" s="260"/>
      <c r="D1" s="260"/>
      <c r="E1" s="260"/>
      <c r="F1" s="260"/>
      <c r="G1" s="260"/>
      <c r="H1" s="260"/>
    </row>
    <row r="2" spans="1:8" ht="21.75" customHeight="1">
      <c r="A2" s="261" t="s">
        <v>74</v>
      </c>
      <c r="B2" s="261"/>
      <c r="C2" s="261"/>
      <c r="D2" s="261"/>
      <c r="E2" s="261"/>
      <c r="F2" s="261"/>
      <c r="G2" s="261"/>
      <c r="H2" s="261"/>
    </row>
    <row r="3" spans="1:8" ht="21.75" customHeight="1">
      <c r="A3" s="261" t="s">
        <v>278</v>
      </c>
      <c r="B3" s="261"/>
      <c r="C3" s="261"/>
      <c r="D3" s="261"/>
      <c r="E3" s="261"/>
      <c r="F3" s="261"/>
      <c r="G3" s="261"/>
      <c r="H3" s="261"/>
    </row>
    <row r="4" spans="1:9" ht="21.75" customHeight="1">
      <c r="A4" s="268" t="s">
        <v>15</v>
      </c>
      <c r="B4" s="262" t="s">
        <v>71</v>
      </c>
      <c r="C4" s="263"/>
      <c r="D4" s="264"/>
      <c r="E4" s="259" t="s">
        <v>21</v>
      </c>
      <c r="F4" s="259"/>
      <c r="G4" s="259"/>
      <c r="H4" s="259"/>
      <c r="I4" s="91" t="s">
        <v>68</v>
      </c>
    </row>
    <row r="5" spans="1:9" ht="21.75" customHeight="1">
      <c r="A5" s="275"/>
      <c r="B5" s="265"/>
      <c r="C5" s="266"/>
      <c r="D5" s="267"/>
      <c r="E5" s="195" t="s">
        <v>67</v>
      </c>
      <c r="F5" s="195" t="s">
        <v>72</v>
      </c>
      <c r="G5" s="195" t="s">
        <v>73</v>
      </c>
      <c r="H5" s="195" t="s">
        <v>24</v>
      </c>
      <c r="I5" s="196" t="s">
        <v>69</v>
      </c>
    </row>
    <row r="6" spans="1:9" ht="21.75" customHeight="1">
      <c r="A6" s="85">
        <v>1</v>
      </c>
      <c r="B6" s="197" t="s">
        <v>264</v>
      </c>
      <c r="C6" s="197"/>
      <c r="D6" s="214"/>
      <c r="E6" s="144">
        <v>20000000</v>
      </c>
      <c r="F6" s="144">
        <v>35000000</v>
      </c>
      <c r="G6" s="144">
        <v>42612500</v>
      </c>
      <c r="H6" s="144">
        <f>SUM(E6:G6)</f>
        <v>97612500</v>
      </c>
      <c r="I6" s="98" t="s">
        <v>77</v>
      </c>
    </row>
    <row r="7" spans="1:9" ht="21.75" customHeight="1">
      <c r="A7" s="89"/>
      <c r="B7" s="114" t="s">
        <v>274</v>
      </c>
      <c r="C7" s="114"/>
      <c r="D7" s="213"/>
      <c r="E7" s="99"/>
      <c r="F7" s="99"/>
      <c r="G7" s="99"/>
      <c r="H7" s="99"/>
      <c r="I7" s="98"/>
    </row>
    <row r="8" spans="1:9" ht="21.75" customHeight="1">
      <c r="A8" s="89"/>
      <c r="B8" s="153" t="s">
        <v>75</v>
      </c>
      <c r="C8" s="153"/>
      <c r="D8" s="213"/>
      <c r="E8" s="99"/>
      <c r="F8" s="99"/>
      <c r="G8" s="99"/>
      <c r="H8" s="99"/>
      <c r="I8" s="98"/>
    </row>
    <row r="9" spans="1:9" ht="21.75" customHeight="1">
      <c r="A9" s="89"/>
      <c r="B9" s="130" t="s">
        <v>76</v>
      </c>
      <c r="C9" s="140" t="s">
        <v>206</v>
      </c>
      <c r="D9" s="177">
        <v>2250000</v>
      </c>
      <c r="E9" s="99"/>
      <c r="F9" s="99"/>
      <c r="G9" s="99"/>
      <c r="H9" s="99"/>
      <c r="I9" s="98"/>
    </row>
    <row r="10" spans="1:9" ht="21.75" customHeight="1">
      <c r="A10" s="89"/>
      <c r="B10" s="130" t="s">
        <v>78</v>
      </c>
      <c r="C10" s="140" t="s">
        <v>207</v>
      </c>
      <c r="D10" s="177">
        <v>750000</v>
      </c>
      <c r="E10" s="99"/>
      <c r="F10" s="99"/>
      <c r="G10" s="99"/>
      <c r="H10" s="99"/>
      <c r="I10" s="98"/>
    </row>
    <row r="11" spans="1:9" ht="21.75" customHeight="1">
      <c r="A11" s="89"/>
      <c r="B11" s="130" t="s">
        <v>79</v>
      </c>
      <c r="C11" s="140" t="s">
        <v>208</v>
      </c>
      <c r="D11" s="177">
        <v>1125000</v>
      </c>
      <c r="E11" s="99"/>
      <c r="F11" s="99"/>
      <c r="G11" s="99"/>
      <c r="H11" s="99"/>
      <c r="I11" s="98"/>
    </row>
    <row r="12" spans="1:9" ht="21.75" customHeight="1">
      <c r="A12" s="89"/>
      <c r="B12" s="128" t="s">
        <v>80</v>
      </c>
      <c r="C12" s="140" t="s">
        <v>213</v>
      </c>
      <c r="D12" s="215">
        <v>2100000</v>
      </c>
      <c r="E12" s="99"/>
      <c r="F12" s="99"/>
      <c r="G12" s="99"/>
      <c r="H12" s="99"/>
      <c r="I12" s="98"/>
    </row>
    <row r="13" spans="1:9" ht="21.75" customHeight="1">
      <c r="A13" s="89"/>
      <c r="B13" s="130" t="s">
        <v>81</v>
      </c>
      <c r="C13" s="140" t="s">
        <v>207</v>
      </c>
      <c r="D13" s="177">
        <v>750000</v>
      </c>
      <c r="E13" s="99"/>
      <c r="F13" s="99"/>
      <c r="G13" s="99"/>
      <c r="H13" s="99"/>
      <c r="I13" s="98"/>
    </row>
    <row r="14" spans="1:9" ht="21.75" customHeight="1">
      <c r="A14" s="89"/>
      <c r="B14" s="167" t="s">
        <v>82</v>
      </c>
      <c r="C14" s="175"/>
      <c r="D14" s="216"/>
      <c r="E14" s="99"/>
      <c r="F14" s="99"/>
      <c r="G14" s="99"/>
      <c r="H14" s="99"/>
      <c r="I14" s="98"/>
    </row>
    <row r="15" spans="1:9" ht="21.75" customHeight="1">
      <c r="A15" s="89"/>
      <c r="B15" s="130" t="s">
        <v>83</v>
      </c>
      <c r="C15" s="140" t="s">
        <v>221</v>
      </c>
      <c r="D15" s="177">
        <v>4000000</v>
      </c>
      <c r="E15" s="99"/>
      <c r="F15" s="99"/>
      <c r="G15" s="99"/>
      <c r="H15" s="99"/>
      <c r="I15" s="98"/>
    </row>
    <row r="16" spans="1:9" ht="21.75" customHeight="1">
      <c r="A16" s="89"/>
      <c r="B16" s="130" t="s">
        <v>84</v>
      </c>
      <c r="C16" s="140" t="s">
        <v>222</v>
      </c>
      <c r="D16" s="177">
        <v>2200000</v>
      </c>
      <c r="E16" s="99"/>
      <c r="F16" s="99"/>
      <c r="G16" s="99"/>
      <c r="H16" s="99"/>
      <c r="I16" s="98"/>
    </row>
    <row r="17" spans="1:9" ht="21.75" customHeight="1">
      <c r="A17" s="89"/>
      <c r="B17" s="146" t="s">
        <v>85</v>
      </c>
      <c r="C17" s="140" t="s">
        <v>223</v>
      </c>
      <c r="D17" s="151">
        <v>2000000</v>
      </c>
      <c r="E17" s="99"/>
      <c r="F17" s="99"/>
      <c r="G17" s="99"/>
      <c r="H17" s="99"/>
      <c r="I17" s="98"/>
    </row>
    <row r="18" spans="1:9" ht="21.75" customHeight="1">
      <c r="A18" s="89"/>
      <c r="B18" s="146" t="s">
        <v>86</v>
      </c>
      <c r="C18" s="140" t="s">
        <v>224</v>
      </c>
      <c r="D18" s="151">
        <v>1300000</v>
      </c>
      <c r="E18" s="99"/>
      <c r="F18" s="99"/>
      <c r="G18" s="99"/>
      <c r="H18" s="99"/>
      <c r="I18" s="98"/>
    </row>
    <row r="19" spans="1:9" ht="21.75" customHeight="1">
      <c r="A19" s="89"/>
      <c r="B19" s="146" t="s">
        <v>88</v>
      </c>
      <c r="C19" s="140" t="s">
        <v>208</v>
      </c>
      <c r="D19" s="151">
        <v>1125000</v>
      </c>
      <c r="E19" s="99"/>
      <c r="F19" s="99"/>
      <c r="G19" s="99"/>
      <c r="H19" s="99"/>
      <c r="I19" s="98"/>
    </row>
    <row r="20" spans="1:9" ht="21.75" customHeight="1">
      <c r="A20" s="89"/>
      <c r="B20" s="168" t="s">
        <v>87</v>
      </c>
      <c r="C20" s="140"/>
      <c r="D20" s="151"/>
      <c r="E20" s="99"/>
      <c r="F20" s="99"/>
      <c r="G20" s="99"/>
      <c r="H20" s="99"/>
      <c r="I20" s="98"/>
    </row>
    <row r="21" spans="1:9" ht="21.75" customHeight="1">
      <c r="A21" s="89"/>
      <c r="B21" s="146" t="s">
        <v>89</v>
      </c>
      <c r="C21" s="140" t="s">
        <v>206</v>
      </c>
      <c r="D21" s="151">
        <v>2250000</v>
      </c>
      <c r="E21" s="99"/>
      <c r="F21" s="99"/>
      <c r="G21" s="99"/>
      <c r="H21" s="99"/>
      <c r="I21" s="98"/>
    </row>
    <row r="22" spans="1:9" ht="21.75" customHeight="1">
      <c r="A22" s="86"/>
      <c r="B22" s="173" t="s">
        <v>90</v>
      </c>
      <c r="C22" s="179" t="s">
        <v>225</v>
      </c>
      <c r="D22" s="174">
        <v>1012500</v>
      </c>
      <c r="E22" s="106"/>
      <c r="F22" s="106"/>
      <c r="G22" s="106"/>
      <c r="H22" s="106"/>
      <c r="I22" s="107"/>
    </row>
    <row r="23" spans="2:9" ht="21.75" customHeight="1">
      <c r="B23" s="146"/>
      <c r="C23" s="140"/>
      <c r="D23" s="181"/>
      <c r="I23" s="205">
        <v>78</v>
      </c>
    </row>
    <row r="24" spans="1:9" ht="21.75" customHeight="1">
      <c r="A24" s="268" t="s">
        <v>15</v>
      </c>
      <c r="B24" s="262" t="s">
        <v>71</v>
      </c>
      <c r="C24" s="263"/>
      <c r="D24" s="264"/>
      <c r="E24" s="259" t="s">
        <v>21</v>
      </c>
      <c r="F24" s="259"/>
      <c r="G24" s="259"/>
      <c r="H24" s="259"/>
      <c r="I24" s="91" t="s">
        <v>68</v>
      </c>
    </row>
    <row r="25" spans="1:9" ht="21.75" customHeight="1">
      <c r="A25" s="269"/>
      <c r="B25" s="265"/>
      <c r="C25" s="266"/>
      <c r="D25" s="267"/>
      <c r="E25" s="112" t="s">
        <v>67</v>
      </c>
      <c r="F25" s="112" t="s">
        <v>72</v>
      </c>
      <c r="G25" s="112" t="s">
        <v>73</v>
      </c>
      <c r="H25" s="112" t="s">
        <v>24</v>
      </c>
      <c r="I25" s="92" t="s">
        <v>69</v>
      </c>
    </row>
    <row r="26" spans="1:9" ht="21.75" customHeight="1">
      <c r="A26" s="85"/>
      <c r="B26" s="197" t="s">
        <v>264</v>
      </c>
      <c r="C26" s="197"/>
      <c r="D26" s="218"/>
      <c r="E26" s="212"/>
      <c r="F26" s="212"/>
      <c r="G26" s="212"/>
      <c r="H26" s="212"/>
      <c r="I26" s="95"/>
    </row>
    <row r="27" spans="1:9" ht="21.75" customHeight="1">
      <c r="A27" s="89"/>
      <c r="B27" s="114" t="s">
        <v>265</v>
      </c>
      <c r="C27" s="114"/>
      <c r="D27" s="219"/>
      <c r="E27" s="99"/>
      <c r="F27" s="99"/>
      <c r="G27" s="99"/>
      <c r="H27" s="99"/>
      <c r="I27" s="98"/>
    </row>
    <row r="28" spans="1:9" ht="21.75" customHeight="1">
      <c r="A28" s="89"/>
      <c r="B28" s="168" t="s">
        <v>87</v>
      </c>
      <c r="C28" s="175"/>
      <c r="D28" s="219"/>
      <c r="E28" s="99"/>
      <c r="F28" s="99"/>
      <c r="G28" s="99"/>
      <c r="H28" s="99"/>
      <c r="I28" s="98"/>
    </row>
    <row r="29" spans="1:9" ht="21.75" customHeight="1">
      <c r="A29" s="89"/>
      <c r="B29" s="146" t="s">
        <v>91</v>
      </c>
      <c r="C29" s="140" t="s">
        <v>208</v>
      </c>
      <c r="D29" s="151">
        <v>1125000</v>
      </c>
      <c r="E29" s="99"/>
      <c r="F29" s="99"/>
      <c r="G29" s="99"/>
      <c r="H29" s="99"/>
      <c r="I29" s="98"/>
    </row>
    <row r="30" spans="1:9" ht="21.75" customHeight="1">
      <c r="A30" s="89"/>
      <c r="B30" s="146" t="s">
        <v>92</v>
      </c>
      <c r="C30" s="140" t="s">
        <v>207</v>
      </c>
      <c r="D30" s="151">
        <v>750000</v>
      </c>
      <c r="E30" s="99"/>
      <c r="F30" s="99"/>
      <c r="G30" s="99"/>
      <c r="H30" s="99"/>
      <c r="I30" s="98"/>
    </row>
    <row r="31" spans="1:9" ht="21.75" customHeight="1">
      <c r="A31" s="89"/>
      <c r="B31" s="168" t="s">
        <v>93</v>
      </c>
      <c r="C31" s="175"/>
      <c r="D31" s="219"/>
      <c r="E31" s="99"/>
      <c r="F31" s="99"/>
      <c r="G31" s="99"/>
      <c r="H31" s="99"/>
      <c r="I31" s="98"/>
    </row>
    <row r="32" spans="1:9" ht="21.75" customHeight="1">
      <c r="A32" s="89"/>
      <c r="B32" s="130" t="s">
        <v>94</v>
      </c>
      <c r="C32" s="140" t="s">
        <v>227</v>
      </c>
      <c r="D32" s="151">
        <v>750000</v>
      </c>
      <c r="E32" s="99"/>
      <c r="F32" s="99"/>
      <c r="G32" s="99"/>
      <c r="H32" s="99"/>
      <c r="I32" s="98"/>
    </row>
    <row r="33" spans="1:9" ht="21.75" customHeight="1">
      <c r="A33" s="89"/>
      <c r="B33" s="130" t="s">
        <v>95</v>
      </c>
      <c r="C33" s="140" t="s">
        <v>230</v>
      </c>
      <c r="D33" s="151">
        <v>3000000</v>
      </c>
      <c r="E33" s="99"/>
      <c r="F33" s="99"/>
      <c r="G33" s="99"/>
      <c r="H33" s="99"/>
      <c r="I33" s="98"/>
    </row>
    <row r="34" spans="1:9" ht="21.75" customHeight="1">
      <c r="A34" s="89"/>
      <c r="B34" s="130" t="s">
        <v>263</v>
      </c>
      <c r="C34" s="140" t="s">
        <v>231</v>
      </c>
      <c r="D34" s="151">
        <v>1000000</v>
      </c>
      <c r="E34" s="99"/>
      <c r="F34" s="99"/>
      <c r="G34" s="99"/>
      <c r="H34" s="99"/>
      <c r="I34" s="98"/>
    </row>
    <row r="35" spans="1:9" ht="21.75" customHeight="1">
      <c r="A35" s="89"/>
      <c r="B35" s="146" t="s">
        <v>97</v>
      </c>
      <c r="C35" s="140" t="s">
        <v>232</v>
      </c>
      <c r="D35" s="151">
        <v>6000000</v>
      </c>
      <c r="E35" s="99"/>
      <c r="F35" s="99"/>
      <c r="G35" s="99"/>
      <c r="H35" s="99"/>
      <c r="I35" s="98"/>
    </row>
    <row r="36" spans="1:9" ht="21.75" customHeight="1">
      <c r="A36" s="89"/>
      <c r="B36" s="146" t="s">
        <v>98</v>
      </c>
      <c r="C36" s="140" t="s">
        <v>233</v>
      </c>
      <c r="D36" s="151">
        <v>1500000</v>
      </c>
      <c r="E36" s="99"/>
      <c r="F36" s="99"/>
      <c r="G36" s="99"/>
      <c r="H36" s="99"/>
      <c r="I36" s="98"/>
    </row>
    <row r="37" spans="1:9" ht="21.75" customHeight="1">
      <c r="A37" s="89"/>
      <c r="B37" s="146" t="s">
        <v>99</v>
      </c>
      <c r="C37" s="140" t="s">
        <v>233</v>
      </c>
      <c r="D37" s="151">
        <v>1500000</v>
      </c>
      <c r="E37" s="99"/>
      <c r="F37" s="99"/>
      <c r="G37" s="99"/>
      <c r="H37" s="99"/>
      <c r="I37" s="98"/>
    </row>
    <row r="38" spans="1:9" ht="21.75" customHeight="1">
      <c r="A38" s="89"/>
      <c r="B38" s="146" t="s">
        <v>100</v>
      </c>
      <c r="C38" s="140" t="s">
        <v>234</v>
      </c>
      <c r="D38" s="151">
        <v>875000</v>
      </c>
      <c r="E38" s="99"/>
      <c r="F38" s="99"/>
      <c r="G38" s="99"/>
      <c r="H38" s="99"/>
      <c r="I38" s="98"/>
    </row>
    <row r="39" spans="1:9" ht="21.75" customHeight="1">
      <c r="A39" s="89"/>
      <c r="B39" s="146" t="s">
        <v>101</v>
      </c>
      <c r="C39" s="140" t="s">
        <v>231</v>
      </c>
      <c r="D39" s="151">
        <v>1000000</v>
      </c>
      <c r="E39" s="99"/>
      <c r="F39" s="99"/>
      <c r="G39" s="99"/>
      <c r="H39" s="99"/>
      <c r="I39" s="98"/>
    </row>
    <row r="40" spans="1:9" ht="21.75" customHeight="1">
      <c r="A40" s="89"/>
      <c r="B40" s="130" t="s">
        <v>102</v>
      </c>
      <c r="C40" s="140" t="s">
        <v>222</v>
      </c>
      <c r="D40" s="151">
        <v>2200000</v>
      </c>
      <c r="E40" s="99"/>
      <c r="F40" s="99"/>
      <c r="G40" s="99"/>
      <c r="H40" s="99"/>
      <c r="I40" s="98"/>
    </row>
    <row r="41" spans="1:9" ht="21.75" customHeight="1">
      <c r="A41" s="89"/>
      <c r="B41" s="167" t="s">
        <v>103</v>
      </c>
      <c r="C41" s="140"/>
      <c r="D41" s="151"/>
      <c r="E41" s="99"/>
      <c r="F41" s="99"/>
      <c r="G41" s="99"/>
      <c r="H41" s="99"/>
      <c r="I41" s="98"/>
    </row>
    <row r="42" spans="1:9" ht="21.75" customHeight="1">
      <c r="A42" s="89"/>
      <c r="B42" s="116" t="s">
        <v>235</v>
      </c>
      <c r="C42" s="140" t="s">
        <v>236</v>
      </c>
      <c r="D42" s="151">
        <v>5000000</v>
      </c>
      <c r="E42" s="99"/>
      <c r="F42" s="99"/>
      <c r="G42" s="99"/>
      <c r="H42" s="99"/>
      <c r="I42" s="98"/>
    </row>
    <row r="43" spans="1:9" ht="21.75" customHeight="1">
      <c r="A43" s="89"/>
      <c r="B43" s="146" t="s">
        <v>104</v>
      </c>
      <c r="C43" s="140" t="s">
        <v>237</v>
      </c>
      <c r="D43" s="151">
        <v>3750000</v>
      </c>
      <c r="E43" s="99"/>
      <c r="F43" s="99"/>
      <c r="G43" s="99"/>
      <c r="H43" s="99"/>
      <c r="I43" s="98"/>
    </row>
    <row r="44" spans="1:9" ht="21.75" customHeight="1">
      <c r="A44" s="89"/>
      <c r="B44" s="146" t="s">
        <v>105</v>
      </c>
      <c r="C44" s="140" t="s">
        <v>227</v>
      </c>
      <c r="D44" s="151">
        <v>750000</v>
      </c>
      <c r="E44" s="99"/>
      <c r="F44" s="99"/>
      <c r="G44" s="99"/>
      <c r="H44" s="99"/>
      <c r="I44" s="98"/>
    </row>
    <row r="45" spans="1:9" ht="21.75" customHeight="1">
      <c r="A45" s="86"/>
      <c r="B45" s="180" t="s">
        <v>106</v>
      </c>
      <c r="C45" s="179" t="s">
        <v>233</v>
      </c>
      <c r="D45" s="174">
        <v>1500000</v>
      </c>
      <c r="E45" s="106"/>
      <c r="F45" s="106"/>
      <c r="G45" s="106"/>
      <c r="H45" s="106"/>
      <c r="I45" s="107"/>
    </row>
    <row r="46" spans="2:9" ht="21.75" customHeight="1">
      <c r="B46" s="130"/>
      <c r="C46" s="140"/>
      <c r="D46" s="181"/>
      <c r="I46" s="205">
        <v>79</v>
      </c>
    </row>
    <row r="47" spans="1:9" ht="21.75" customHeight="1">
      <c r="A47" s="268" t="s">
        <v>15</v>
      </c>
      <c r="B47" s="262" t="s">
        <v>71</v>
      </c>
      <c r="C47" s="263"/>
      <c r="D47" s="264"/>
      <c r="E47" s="259" t="s">
        <v>21</v>
      </c>
      <c r="F47" s="259"/>
      <c r="G47" s="259"/>
      <c r="H47" s="259"/>
      <c r="I47" s="91" t="s">
        <v>68</v>
      </c>
    </row>
    <row r="48" spans="1:9" ht="21.75" customHeight="1">
      <c r="A48" s="269"/>
      <c r="B48" s="265"/>
      <c r="C48" s="266"/>
      <c r="D48" s="267"/>
      <c r="E48" s="112" t="s">
        <v>67</v>
      </c>
      <c r="F48" s="112" t="s">
        <v>72</v>
      </c>
      <c r="G48" s="112" t="s">
        <v>73</v>
      </c>
      <c r="H48" s="112" t="s">
        <v>24</v>
      </c>
      <c r="I48" s="92" t="s">
        <v>69</v>
      </c>
    </row>
    <row r="49" spans="1:9" ht="21.75" customHeight="1">
      <c r="A49" s="85"/>
      <c r="B49" s="197" t="s">
        <v>275</v>
      </c>
      <c r="C49" s="197"/>
      <c r="D49" s="218"/>
      <c r="E49" s="212"/>
      <c r="F49" s="212"/>
      <c r="G49" s="212"/>
      <c r="H49" s="212"/>
      <c r="I49" s="95"/>
    </row>
    <row r="50" spans="1:9" ht="21.75" customHeight="1">
      <c r="A50" s="89"/>
      <c r="B50" s="167" t="s">
        <v>103</v>
      </c>
      <c r="C50" s="178"/>
      <c r="D50" s="216"/>
      <c r="E50" s="99"/>
      <c r="F50" s="99"/>
      <c r="G50" s="99"/>
      <c r="H50" s="99"/>
      <c r="I50" s="98"/>
    </row>
    <row r="51" spans="1:9" ht="21.75" customHeight="1">
      <c r="A51" s="89"/>
      <c r="B51" s="128" t="s">
        <v>107</v>
      </c>
      <c r="C51" s="140" t="s">
        <v>240</v>
      </c>
      <c r="D51" s="151">
        <v>1600000</v>
      </c>
      <c r="E51" s="99"/>
      <c r="F51" s="99"/>
      <c r="G51" s="99"/>
      <c r="H51" s="99"/>
      <c r="I51" s="98"/>
    </row>
    <row r="52" spans="1:9" ht="21.75" customHeight="1">
      <c r="A52" s="89"/>
      <c r="B52" s="128" t="s">
        <v>108</v>
      </c>
      <c r="C52" s="140" t="s">
        <v>223</v>
      </c>
      <c r="D52" s="151">
        <v>2000000</v>
      </c>
      <c r="E52" s="99"/>
      <c r="F52" s="99"/>
      <c r="G52" s="99"/>
      <c r="H52" s="99"/>
      <c r="I52" s="98"/>
    </row>
    <row r="53" spans="1:9" ht="21.75" customHeight="1">
      <c r="A53" s="89"/>
      <c r="B53" s="146" t="s">
        <v>109</v>
      </c>
      <c r="C53" s="140" t="s">
        <v>243</v>
      </c>
      <c r="D53" s="151">
        <v>1400000</v>
      </c>
      <c r="E53" s="99"/>
      <c r="F53" s="99"/>
      <c r="G53" s="99"/>
      <c r="H53" s="99"/>
      <c r="I53" s="98"/>
    </row>
    <row r="54" spans="1:9" ht="21.75" customHeight="1">
      <c r="A54" s="89"/>
      <c r="B54" s="146" t="s">
        <v>110</v>
      </c>
      <c r="C54" s="140" t="s">
        <v>232</v>
      </c>
      <c r="D54" s="151">
        <v>6000000</v>
      </c>
      <c r="E54" s="99"/>
      <c r="F54" s="99"/>
      <c r="G54" s="99"/>
      <c r="H54" s="99"/>
      <c r="I54" s="98"/>
    </row>
    <row r="55" spans="1:9" ht="21.75" customHeight="1">
      <c r="A55" s="89"/>
      <c r="B55" s="146" t="s">
        <v>111</v>
      </c>
      <c r="C55" s="140" t="s">
        <v>227</v>
      </c>
      <c r="D55" s="151">
        <v>750000</v>
      </c>
      <c r="E55" s="99"/>
      <c r="F55" s="99"/>
      <c r="G55" s="99"/>
      <c r="H55" s="99"/>
      <c r="I55" s="98"/>
    </row>
    <row r="56" spans="1:9" ht="21.75" customHeight="1">
      <c r="A56" s="89"/>
      <c r="B56" s="114" t="s">
        <v>113</v>
      </c>
      <c r="C56" s="140" t="s">
        <v>233</v>
      </c>
      <c r="D56" s="151">
        <v>1500000</v>
      </c>
      <c r="E56" s="99"/>
      <c r="F56" s="99"/>
      <c r="G56" s="99"/>
      <c r="H56" s="99"/>
      <c r="I56" s="98"/>
    </row>
    <row r="57" spans="1:9" ht="21.75" customHeight="1">
      <c r="A57" s="89"/>
      <c r="B57" s="130" t="s">
        <v>114</v>
      </c>
      <c r="C57" s="140" t="s">
        <v>231</v>
      </c>
      <c r="D57" s="151">
        <v>1000000</v>
      </c>
      <c r="E57" s="99"/>
      <c r="F57" s="99"/>
      <c r="G57" s="99"/>
      <c r="H57" s="99"/>
      <c r="I57" s="98"/>
    </row>
    <row r="58" spans="1:9" ht="21.75" customHeight="1">
      <c r="A58" s="89"/>
      <c r="B58" s="130" t="s">
        <v>115</v>
      </c>
      <c r="C58" s="140" t="s">
        <v>233</v>
      </c>
      <c r="D58" s="151">
        <v>1500000</v>
      </c>
      <c r="E58" s="99"/>
      <c r="F58" s="99"/>
      <c r="G58" s="99"/>
      <c r="H58" s="99"/>
      <c r="I58" s="98"/>
    </row>
    <row r="59" spans="1:9" ht="21.75" customHeight="1">
      <c r="A59" s="89"/>
      <c r="B59" s="146" t="s">
        <v>116</v>
      </c>
      <c r="C59" s="140" t="s">
        <v>231</v>
      </c>
      <c r="D59" s="151">
        <v>1000000</v>
      </c>
      <c r="E59" s="99"/>
      <c r="F59" s="99"/>
      <c r="G59" s="99"/>
      <c r="H59" s="99"/>
      <c r="I59" s="98"/>
    </row>
    <row r="60" spans="1:9" ht="21.75" customHeight="1">
      <c r="A60" s="89"/>
      <c r="B60" s="146" t="s">
        <v>117</v>
      </c>
      <c r="C60" s="140" t="s">
        <v>233</v>
      </c>
      <c r="D60" s="151">
        <v>1500000</v>
      </c>
      <c r="E60" s="99"/>
      <c r="F60" s="99"/>
      <c r="G60" s="99"/>
      <c r="H60" s="99"/>
      <c r="I60" s="98"/>
    </row>
    <row r="61" spans="1:9" ht="21.75" customHeight="1">
      <c r="A61" s="89"/>
      <c r="B61" s="130" t="s">
        <v>118</v>
      </c>
      <c r="C61" s="140" t="s">
        <v>207</v>
      </c>
      <c r="D61" s="151">
        <v>750000</v>
      </c>
      <c r="E61" s="99"/>
      <c r="F61" s="99"/>
      <c r="G61" s="99"/>
      <c r="H61" s="99"/>
      <c r="I61" s="98"/>
    </row>
    <row r="62" spans="1:9" ht="21.75" customHeight="1">
      <c r="A62" s="89"/>
      <c r="B62" s="168" t="s">
        <v>112</v>
      </c>
      <c r="C62" s="140"/>
      <c r="D62" s="151"/>
      <c r="E62" s="99"/>
      <c r="F62" s="99"/>
      <c r="G62" s="99"/>
      <c r="H62" s="99"/>
      <c r="I62" s="98"/>
    </row>
    <row r="63" spans="1:9" ht="21.75" customHeight="1">
      <c r="A63" s="89"/>
      <c r="B63" s="128" t="s">
        <v>119</v>
      </c>
      <c r="C63" s="140" t="s">
        <v>251</v>
      </c>
      <c r="D63" s="151">
        <v>3000000</v>
      </c>
      <c r="E63" s="99"/>
      <c r="F63" s="99"/>
      <c r="G63" s="99"/>
      <c r="H63" s="99"/>
      <c r="I63" s="98"/>
    </row>
    <row r="64" spans="1:9" ht="21.75" customHeight="1">
      <c r="A64" s="89"/>
      <c r="B64" s="146" t="s">
        <v>120</v>
      </c>
      <c r="C64" s="140" t="s">
        <v>252</v>
      </c>
      <c r="D64" s="151">
        <v>1750000</v>
      </c>
      <c r="E64" s="99"/>
      <c r="F64" s="99"/>
      <c r="G64" s="99"/>
      <c r="H64" s="99"/>
      <c r="I64" s="98"/>
    </row>
    <row r="65" spans="1:9" ht="21.75" customHeight="1">
      <c r="A65" s="89"/>
      <c r="B65" s="146" t="s">
        <v>121</v>
      </c>
      <c r="C65" s="140" t="s">
        <v>233</v>
      </c>
      <c r="D65" s="151">
        <v>1500000</v>
      </c>
      <c r="E65" s="99"/>
      <c r="F65" s="99"/>
      <c r="G65" s="99"/>
      <c r="H65" s="99"/>
      <c r="I65" s="98"/>
    </row>
    <row r="66" spans="1:9" ht="21.75" customHeight="1">
      <c r="A66" s="89"/>
      <c r="B66" s="146" t="s">
        <v>122</v>
      </c>
      <c r="C66" s="140" t="s">
        <v>223</v>
      </c>
      <c r="D66" s="151">
        <v>2000000</v>
      </c>
      <c r="E66" s="99"/>
      <c r="F66" s="99"/>
      <c r="G66" s="99"/>
      <c r="H66" s="99"/>
      <c r="I66" s="98"/>
    </row>
    <row r="67" spans="1:9" ht="21.75" customHeight="1">
      <c r="A67" s="89"/>
      <c r="B67" s="146" t="s">
        <v>123</v>
      </c>
      <c r="C67" s="140" t="s">
        <v>254</v>
      </c>
      <c r="D67" s="151">
        <v>2500000</v>
      </c>
      <c r="E67" s="99"/>
      <c r="F67" s="99"/>
      <c r="G67" s="99"/>
      <c r="H67" s="99"/>
      <c r="I67" s="98"/>
    </row>
    <row r="68" spans="1:9" ht="21.75" customHeight="1">
      <c r="A68" s="86"/>
      <c r="B68" s="173" t="s">
        <v>124</v>
      </c>
      <c r="C68" s="179" t="s">
        <v>231</v>
      </c>
      <c r="D68" s="174">
        <v>1000000</v>
      </c>
      <c r="E68" s="106"/>
      <c r="F68" s="106"/>
      <c r="G68" s="106"/>
      <c r="H68" s="106"/>
      <c r="I68" s="107"/>
    </row>
    <row r="69" spans="2:9" ht="21.75" customHeight="1">
      <c r="B69" s="130"/>
      <c r="C69" s="140"/>
      <c r="D69" s="181"/>
      <c r="I69" s="205">
        <v>80</v>
      </c>
    </row>
    <row r="70" spans="1:9" ht="21.75" customHeight="1">
      <c r="A70" s="268" t="s">
        <v>15</v>
      </c>
      <c r="B70" s="262" t="s">
        <v>71</v>
      </c>
      <c r="C70" s="263"/>
      <c r="D70" s="264"/>
      <c r="E70" s="259" t="s">
        <v>21</v>
      </c>
      <c r="F70" s="259"/>
      <c r="G70" s="259"/>
      <c r="H70" s="259"/>
      <c r="I70" s="91" t="s">
        <v>68</v>
      </c>
    </row>
    <row r="71" spans="1:9" ht="21.75" customHeight="1">
      <c r="A71" s="269"/>
      <c r="B71" s="265"/>
      <c r="C71" s="266"/>
      <c r="D71" s="267"/>
      <c r="E71" s="112" t="s">
        <v>67</v>
      </c>
      <c r="F71" s="112" t="s">
        <v>72</v>
      </c>
      <c r="G71" s="112" t="s">
        <v>73</v>
      </c>
      <c r="H71" s="112" t="s">
        <v>24</v>
      </c>
      <c r="I71" s="92" t="s">
        <v>69</v>
      </c>
    </row>
    <row r="72" spans="1:9" ht="21.75" customHeight="1">
      <c r="A72" s="85"/>
      <c r="B72" s="197" t="s">
        <v>264</v>
      </c>
      <c r="C72" s="197"/>
      <c r="D72" s="218"/>
      <c r="E72" s="198"/>
      <c r="F72" s="227"/>
      <c r="G72" s="198"/>
      <c r="H72" s="227"/>
      <c r="I72" s="95"/>
    </row>
    <row r="73" spans="1:9" ht="21.75" customHeight="1">
      <c r="A73" s="89"/>
      <c r="B73" s="114" t="s">
        <v>265</v>
      </c>
      <c r="C73" s="114"/>
      <c r="D73" s="219"/>
      <c r="E73" s="199"/>
      <c r="F73" s="111"/>
      <c r="G73" s="199"/>
      <c r="H73" s="111"/>
      <c r="I73" s="98"/>
    </row>
    <row r="74" spans="1:9" ht="21.75" customHeight="1">
      <c r="A74" s="89"/>
      <c r="B74" s="167" t="s">
        <v>125</v>
      </c>
      <c r="C74" s="140"/>
      <c r="D74" s="216"/>
      <c r="E74" s="199"/>
      <c r="F74" s="111"/>
      <c r="G74" s="199"/>
      <c r="H74" s="111"/>
      <c r="I74" s="98"/>
    </row>
    <row r="75" spans="1:9" ht="21.75" customHeight="1">
      <c r="A75" s="89"/>
      <c r="B75" s="146" t="s">
        <v>126</v>
      </c>
      <c r="C75" s="140" t="s">
        <v>258</v>
      </c>
      <c r="D75" s="151">
        <v>2500000</v>
      </c>
      <c r="E75" s="199"/>
      <c r="F75" s="111"/>
      <c r="G75" s="199"/>
      <c r="H75" s="111"/>
      <c r="I75" s="98"/>
    </row>
    <row r="76" spans="1:9" ht="21.75" customHeight="1">
      <c r="A76" s="89"/>
      <c r="B76" s="146" t="s">
        <v>127</v>
      </c>
      <c r="C76" s="140" t="s">
        <v>259</v>
      </c>
      <c r="D76" s="151">
        <v>2400000</v>
      </c>
      <c r="E76" s="199"/>
      <c r="F76" s="111"/>
      <c r="G76" s="199"/>
      <c r="H76" s="111"/>
      <c r="I76" s="98"/>
    </row>
    <row r="77" spans="1:9" ht="21.75" customHeight="1">
      <c r="A77" s="89"/>
      <c r="B77" s="128" t="s">
        <v>128</v>
      </c>
      <c r="C77" s="140" t="s">
        <v>260</v>
      </c>
      <c r="D77" s="151">
        <v>1600000</v>
      </c>
      <c r="E77" s="199"/>
      <c r="F77" s="111"/>
      <c r="G77" s="199"/>
      <c r="H77" s="111"/>
      <c r="I77" s="98"/>
    </row>
    <row r="78" spans="1:9" ht="21.75" customHeight="1">
      <c r="A78" s="89"/>
      <c r="B78" s="128" t="s">
        <v>129</v>
      </c>
      <c r="C78" s="140" t="s">
        <v>207</v>
      </c>
      <c r="D78" s="151">
        <v>750000</v>
      </c>
      <c r="E78" s="199"/>
      <c r="F78" s="111"/>
      <c r="G78" s="199"/>
      <c r="H78" s="111"/>
      <c r="I78" s="98"/>
    </row>
    <row r="79" spans="1:9" ht="21.75" customHeight="1">
      <c r="A79" s="89"/>
      <c r="B79" s="128" t="s">
        <v>130</v>
      </c>
      <c r="C79" s="140" t="s">
        <v>208</v>
      </c>
      <c r="D79" s="215">
        <v>1125000</v>
      </c>
      <c r="E79" s="199"/>
      <c r="F79" s="111"/>
      <c r="G79" s="199"/>
      <c r="H79" s="111"/>
      <c r="I79" s="98"/>
    </row>
    <row r="80" spans="1:9" ht="21.75" customHeight="1">
      <c r="A80" s="89"/>
      <c r="B80" s="130" t="s">
        <v>131</v>
      </c>
      <c r="C80" s="140" t="s">
        <v>224</v>
      </c>
      <c r="D80" s="177">
        <v>1300000</v>
      </c>
      <c r="E80" s="199"/>
      <c r="F80" s="111"/>
      <c r="G80" s="194"/>
      <c r="H80" s="111"/>
      <c r="I80" s="98"/>
    </row>
    <row r="81" spans="1:9" ht="21.75" customHeight="1">
      <c r="A81" s="89"/>
      <c r="B81" s="192" t="s">
        <v>270</v>
      </c>
      <c r="C81" s="88"/>
      <c r="D81" s="97"/>
      <c r="E81" s="199"/>
      <c r="F81" s="111"/>
      <c r="G81" s="193"/>
      <c r="H81" s="232"/>
      <c r="I81" s="98"/>
    </row>
    <row r="82" spans="1:9" ht="21.75" customHeight="1">
      <c r="A82" s="89"/>
      <c r="B82" s="192" t="s">
        <v>269</v>
      </c>
      <c r="C82" s="88"/>
      <c r="D82" s="221">
        <v>5625000</v>
      </c>
      <c r="E82" s="199"/>
      <c r="F82" s="111"/>
      <c r="G82" s="199"/>
      <c r="H82" s="111"/>
      <c r="I82" s="98"/>
    </row>
    <row r="83" spans="1:10" ht="21.75" customHeight="1">
      <c r="A83" s="89"/>
      <c r="B83" s="88"/>
      <c r="C83" s="183"/>
      <c r="D83" s="222"/>
      <c r="E83" s="199"/>
      <c r="F83" s="111"/>
      <c r="G83" s="199"/>
      <c r="H83" s="111"/>
      <c r="I83" s="97"/>
      <c r="J83" s="84"/>
    </row>
    <row r="84" spans="1:9" ht="21.75" customHeight="1">
      <c r="A84" s="85">
        <v>2</v>
      </c>
      <c r="B84" s="238" t="s">
        <v>266</v>
      </c>
      <c r="C84" s="197"/>
      <c r="D84" s="93"/>
      <c r="E84" s="239">
        <v>3000000</v>
      </c>
      <c r="F84" s="240"/>
      <c r="G84" s="239"/>
      <c r="H84" s="227">
        <f>SUM(E84:G84)</f>
        <v>3000000</v>
      </c>
      <c r="I84" s="95"/>
    </row>
    <row r="85" spans="1:9" ht="21.75" customHeight="1">
      <c r="A85" s="89"/>
      <c r="B85" s="116" t="s">
        <v>268</v>
      </c>
      <c r="C85" s="114"/>
      <c r="D85" s="90"/>
      <c r="E85" s="203"/>
      <c r="F85" s="228"/>
      <c r="G85" s="203"/>
      <c r="H85" s="111"/>
      <c r="I85" s="98"/>
    </row>
    <row r="86" spans="1:9" ht="21.75" customHeight="1">
      <c r="A86" s="89"/>
      <c r="B86" s="116" t="s">
        <v>267</v>
      </c>
      <c r="C86" s="114"/>
      <c r="D86" s="90"/>
      <c r="E86" s="226"/>
      <c r="F86" s="229"/>
      <c r="G86" s="203"/>
      <c r="H86" s="111"/>
      <c r="I86" s="98"/>
    </row>
    <row r="87" spans="1:9" ht="21.75" customHeight="1">
      <c r="A87" s="86"/>
      <c r="B87" s="115"/>
      <c r="C87" s="115"/>
      <c r="D87" s="105"/>
      <c r="E87" s="236"/>
      <c r="F87" s="211"/>
      <c r="G87" s="236"/>
      <c r="H87" s="211"/>
      <c r="I87" s="107"/>
    </row>
    <row r="88" spans="1:9" ht="21.75" customHeight="1">
      <c r="A88" s="85">
        <v>3</v>
      </c>
      <c r="B88" s="238" t="s">
        <v>135</v>
      </c>
      <c r="C88" s="197"/>
      <c r="D88" s="93"/>
      <c r="F88" s="239">
        <v>1000000</v>
      </c>
      <c r="G88" s="239">
        <v>1000000</v>
      </c>
      <c r="H88" s="227">
        <f>SUM(F88:G88)</f>
        <v>2000000</v>
      </c>
      <c r="I88" s="95"/>
    </row>
    <row r="89" spans="1:9" ht="21.75" customHeight="1">
      <c r="A89" s="86"/>
      <c r="B89" s="241"/>
      <c r="C89" s="115"/>
      <c r="D89" s="105"/>
      <c r="E89" s="234"/>
      <c r="F89" s="211"/>
      <c r="G89" s="236"/>
      <c r="H89" s="211"/>
      <c r="I89" s="107"/>
    </row>
    <row r="90" spans="1:9" ht="21.75" customHeight="1">
      <c r="A90" s="89">
        <v>4</v>
      </c>
      <c r="B90" s="114" t="s">
        <v>279</v>
      </c>
      <c r="C90" s="114"/>
      <c r="D90" s="90"/>
      <c r="E90" s="203"/>
      <c r="F90" s="228">
        <v>750000</v>
      </c>
      <c r="G90" s="199">
        <v>750000</v>
      </c>
      <c r="H90" s="111">
        <f>SUM(E90:G90)</f>
        <v>1500000</v>
      </c>
      <c r="I90" s="98"/>
    </row>
    <row r="91" spans="1:9" ht="21.75" customHeight="1">
      <c r="A91" s="86"/>
      <c r="B91" s="115"/>
      <c r="C91" s="115"/>
      <c r="D91" s="105"/>
      <c r="E91" s="234"/>
      <c r="F91" s="235"/>
      <c r="G91" s="236"/>
      <c r="H91" s="211"/>
      <c r="I91" s="107"/>
    </row>
    <row r="92" spans="1:9" s="88" customFormat="1" ht="21.75" customHeight="1">
      <c r="A92" s="202"/>
      <c r="B92" s="114"/>
      <c r="C92" s="114"/>
      <c r="D92" s="114"/>
      <c r="E92" s="199"/>
      <c r="F92" s="199"/>
      <c r="G92" s="199"/>
      <c r="H92" s="199"/>
      <c r="I92" s="204">
        <v>81</v>
      </c>
    </row>
    <row r="93" spans="1:9" ht="21.75" customHeight="1">
      <c r="A93" s="268" t="s">
        <v>15</v>
      </c>
      <c r="B93" s="263" t="s">
        <v>71</v>
      </c>
      <c r="C93" s="263"/>
      <c r="D93" s="264"/>
      <c r="E93" s="270" t="s">
        <v>21</v>
      </c>
      <c r="F93" s="271"/>
      <c r="G93" s="271"/>
      <c r="H93" s="271"/>
      <c r="I93" s="233" t="s">
        <v>68</v>
      </c>
    </row>
    <row r="94" spans="1:9" ht="21.75" customHeight="1">
      <c r="A94" s="269"/>
      <c r="B94" s="266"/>
      <c r="C94" s="266"/>
      <c r="D94" s="267"/>
      <c r="E94" s="220" t="s">
        <v>67</v>
      </c>
      <c r="F94" s="112" t="s">
        <v>72</v>
      </c>
      <c r="G94" s="112" t="s">
        <v>73</v>
      </c>
      <c r="H94" s="112" t="s">
        <v>24</v>
      </c>
      <c r="I94" s="223" t="s">
        <v>69</v>
      </c>
    </row>
    <row r="95" spans="1:9" ht="21.75" customHeight="1">
      <c r="A95" s="85">
        <v>5</v>
      </c>
      <c r="B95" s="197" t="s">
        <v>137</v>
      </c>
      <c r="C95" s="197"/>
      <c r="D95" s="93"/>
      <c r="E95" s="242"/>
      <c r="F95" s="243"/>
      <c r="G95" s="244">
        <v>1500000</v>
      </c>
      <c r="H95" s="212">
        <f>SUM(E95:G95)</f>
        <v>1500000</v>
      </c>
      <c r="I95" s="95"/>
    </row>
    <row r="96" spans="1:9" ht="21.75" customHeight="1">
      <c r="A96" s="86"/>
      <c r="B96" s="115"/>
      <c r="C96" s="115"/>
      <c r="D96" s="105"/>
      <c r="E96" s="106"/>
      <c r="F96" s="106"/>
      <c r="G96" s="106"/>
      <c r="H96" s="106"/>
      <c r="I96" s="107"/>
    </row>
    <row r="97" spans="1:9" ht="21.75" customHeight="1">
      <c r="A97" s="85">
        <v>6</v>
      </c>
      <c r="B97" s="197" t="s">
        <v>280</v>
      </c>
      <c r="C97" s="197"/>
      <c r="D97" s="93"/>
      <c r="E97" s="212">
        <v>1000000</v>
      </c>
      <c r="F97" s="212"/>
      <c r="G97" s="212"/>
      <c r="H97" s="212">
        <f>SUM(E97:G97)</f>
        <v>1000000</v>
      </c>
      <c r="I97" s="95"/>
    </row>
    <row r="98" spans="1:9" ht="21.75" customHeight="1">
      <c r="A98" s="89"/>
      <c r="B98" s="114" t="s">
        <v>281</v>
      </c>
      <c r="C98" s="114"/>
      <c r="D98" s="90"/>
      <c r="E98" s="99"/>
      <c r="F98" s="99"/>
      <c r="G98" s="99"/>
      <c r="H98" s="99"/>
      <c r="I98" s="98"/>
    </row>
    <row r="99" spans="1:9" ht="21.75" customHeight="1">
      <c r="A99" s="89"/>
      <c r="B99" s="114" t="s">
        <v>138</v>
      </c>
      <c r="C99" s="114"/>
      <c r="D99" s="90"/>
      <c r="E99" s="99"/>
      <c r="F99" s="99"/>
      <c r="G99" s="99"/>
      <c r="H99" s="99"/>
      <c r="I99" s="98"/>
    </row>
    <row r="100" spans="1:9" ht="21.75" customHeight="1">
      <c r="A100" s="89"/>
      <c r="B100" s="114" t="s">
        <v>139</v>
      </c>
      <c r="C100" s="114"/>
      <c r="D100" s="90"/>
      <c r="E100" s="99"/>
      <c r="F100" s="99"/>
      <c r="G100" s="99"/>
      <c r="H100" s="99"/>
      <c r="I100" s="98"/>
    </row>
    <row r="101" spans="1:9" ht="21.75" customHeight="1">
      <c r="A101" s="89"/>
      <c r="B101" s="114" t="s">
        <v>140</v>
      </c>
      <c r="C101" s="114"/>
      <c r="D101" s="90"/>
      <c r="E101" s="99"/>
      <c r="F101" s="99"/>
      <c r="G101" s="99"/>
      <c r="H101" s="99"/>
      <c r="I101" s="98"/>
    </row>
    <row r="102" spans="1:9" ht="21.75" customHeight="1">
      <c r="A102" s="89"/>
      <c r="B102" s="114" t="s">
        <v>141</v>
      </c>
      <c r="C102" s="88"/>
      <c r="D102" s="90"/>
      <c r="E102" s="99"/>
      <c r="F102" s="99"/>
      <c r="G102" s="99"/>
      <c r="H102" s="99"/>
      <c r="I102" s="98"/>
    </row>
    <row r="103" spans="1:9" ht="21.75" customHeight="1">
      <c r="A103" s="89"/>
      <c r="B103" s="114"/>
      <c r="C103" s="88"/>
      <c r="D103" s="90"/>
      <c r="E103" s="99"/>
      <c r="F103" s="99"/>
      <c r="G103" s="99"/>
      <c r="H103" s="99"/>
      <c r="I103" s="98"/>
    </row>
    <row r="104" spans="1:9" s="88" customFormat="1" ht="21.75" customHeight="1">
      <c r="A104" s="89"/>
      <c r="B104" s="116"/>
      <c r="D104" s="90"/>
      <c r="E104" s="102"/>
      <c r="F104" s="99"/>
      <c r="G104" s="99"/>
      <c r="H104" s="99"/>
      <c r="I104" s="98"/>
    </row>
    <row r="105" spans="1:9" s="88" customFormat="1" ht="21.75" customHeight="1">
      <c r="A105" s="86"/>
      <c r="B105" s="241"/>
      <c r="C105" s="245"/>
      <c r="D105" s="105"/>
      <c r="E105" s="246"/>
      <c r="F105" s="106"/>
      <c r="G105" s="106"/>
      <c r="H105" s="106"/>
      <c r="I105" s="107"/>
    </row>
    <row r="106" spans="1:9" ht="21.75" customHeight="1">
      <c r="A106" s="89">
        <v>7</v>
      </c>
      <c r="B106" s="116" t="s">
        <v>144</v>
      </c>
      <c r="C106" s="114"/>
      <c r="D106" s="90"/>
      <c r="E106" s="99"/>
      <c r="F106" s="100">
        <v>1000000</v>
      </c>
      <c r="G106" s="99"/>
      <c r="H106" s="99">
        <f>SUM(E106:G106)</f>
        <v>1000000</v>
      </c>
      <c r="I106" s="98" t="s">
        <v>143</v>
      </c>
    </row>
    <row r="107" spans="1:9" ht="21.75" customHeight="1">
      <c r="A107" s="86"/>
      <c r="B107" s="115"/>
      <c r="C107" s="115"/>
      <c r="D107" s="105"/>
      <c r="E107" s="106"/>
      <c r="F107" s="106"/>
      <c r="G107" s="106"/>
      <c r="H107" s="106"/>
      <c r="I107" s="107"/>
    </row>
    <row r="108" spans="1:9" ht="21.75" customHeight="1">
      <c r="A108" s="89">
        <v>8</v>
      </c>
      <c r="B108" s="114" t="s">
        <v>145</v>
      </c>
      <c r="C108" s="114"/>
      <c r="D108" s="90"/>
      <c r="E108" s="96">
        <v>6000000</v>
      </c>
      <c r="F108" s="96">
        <v>6000000</v>
      </c>
      <c r="G108" s="96"/>
      <c r="H108" s="148">
        <f>SUM(E108:G108)</f>
        <v>12000000</v>
      </c>
      <c r="I108" s="98" t="s">
        <v>77</v>
      </c>
    </row>
    <row r="109" spans="1:9" ht="21.75" customHeight="1">
      <c r="A109" s="89"/>
      <c r="B109" s="206" t="s">
        <v>75</v>
      </c>
      <c r="C109" s="114"/>
      <c r="D109" s="90"/>
      <c r="E109" s="99"/>
      <c r="F109" s="99"/>
      <c r="G109" s="99"/>
      <c r="H109" s="99"/>
      <c r="I109" s="98"/>
    </row>
    <row r="110" spans="1:9" ht="21.75" customHeight="1">
      <c r="A110" s="89"/>
      <c r="B110" s="114" t="s">
        <v>146</v>
      </c>
      <c r="C110" s="114"/>
      <c r="D110" s="90"/>
      <c r="E110" s="97"/>
      <c r="F110" s="97"/>
      <c r="G110" s="97"/>
      <c r="H110" s="99"/>
      <c r="I110" s="98"/>
    </row>
    <row r="111" spans="1:9" ht="21.75" customHeight="1">
      <c r="A111" s="89"/>
      <c r="B111" s="114" t="s">
        <v>272</v>
      </c>
      <c r="C111" s="114"/>
      <c r="D111" s="90"/>
      <c r="E111" s="99"/>
      <c r="F111" s="99"/>
      <c r="G111" s="99"/>
      <c r="H111" s="99"/>
      <c r="I111" s="98"/>
    </row>
    <row r="112" spans="1:9" ht="21.75" customHeight="1">
      <c r="A112" s="89"/>
      <c r="B112" s="114" t="s">
        <v>147</v>
      </c>
      <c r="C112" s="114"/>
      <c r="D112" s="90"/>
      <c r="E112" s="99"/>
      <c r="F112" s="99"/>
      <c r="G112" s="99"/>
      <c r="H112" s="99"/>
      <c r="I112" s="98"/>
    </row>
    <row r="113" spans="1:9" ht="21.75" customHeight="1">
      <c r="A113" s="89"/>
      <c r="B113" s="114" t="s">
        <v>271</v>
      </c>
      <c r="C113" s="114"/>
      <c r="D113" s="90"/>
      <c r="E113" s="99"/>
      <c r="F113" s="99"/>
      <c r="G113" s="99"/>
      <c r="H113" s="99"/>
      <c r="I113" s="98"/>
    </row>
    <row r="114" spans="1:9" ht="21.75" customHeight="1">
      <c r="A114" s="86"/>
      <c r="B114" s="115" t="s">
        <v>148</v>
      </c>
      <c r="C114" s="115"/>
      <c r="D114" s="105"/>
      <c r="E114" s="106"/>
      <c r="F114" s="106"/>
      <c r="G114" s="106"/>
      <c r="H114" s="106"/>
      <c r="I114" s="107"/>
    </row>
    <row r="115" spans="1:9" s="88" customFormat="1" ht="21.75" customHeight="1">
      <c r="A115" s="202"/>
      <c r="B115" s="114"/>
      <c r="C115" s="114"/>
      <c r="D115" s="114"/>
      <c r="E115" s="199"/>
      <c r="F115" s="199"/>
      <c r="G115" s="199"/>
      <c r="H115" s="199"/>
      <c r="I115" s="204">
        <v>82</v>
      </c>
    </row>
    <row r="116" spans="1:9" ht="21.75" customHeight="1">
      <c r="A116" s="268" t="s">
        <v>15</v>
      </c>
      <c r="B116" s="262" t="s">
        <v>71</v>
      </c>
      <c r="C116" s="263"/>
      <c r="D116" s="264"/>
      <c r="E116" s="259" t="s">
        <v>21</v>
      </c>
      <c r="F116" s="259"/>
      <c r="G116" s="259"/>
      <c r="H116" s="259"/>
      <c r="I116" s="91" t="s">
        <v>68</v>
      </c>
    </row>
    <row r="117" spans="1:9" ht="21.75" customHeight="1">
      <c r="A117" s="269"/>
      <c r="B117" s="265"/>
      <c r="C117" s="266"/>
      <c r="D117" s="267"/>
      <c r="E117" s="112" t="s">
        <v>67</v>
      </c>
      <c r="F117" s="112" t="s">
        <v>72</v>
      </c>
      <c r="G117" s="112" t="s">
        <v>73</v>
      </c>
      <c r="H117" s="112" t="s">
        <v>24</v>
      </c>
      <c r="I117" s="92" t="s">
        <v>69</v>
      </c>
    </row>
    <row r="118" spans="1:9" ht="21.75" customHeight="1">
      <c r="A118" s="85"/>
      <c r="B118" s="93" t="s">
        <v>145</v>
      </c>
      <c r="C118" s="197"/>
      <c r="D118" s="93"/>
      <c r="E118" s="212"/>
      <c r="F118" s="212"/>
      <c r="G118" s="212"/>
      <c r="H118" s="212"/>
      <c r="I118" s="95"/>
    </row>
    <row r="119" spans="1:9" ht="21.75" customHeight="1">
      <c r="A119" s="89"/>
      <c r="B119" s="206" t="s">
        <v>75</v>
      </c>
      <c r="C119" s="114"/>
      <c r="D119" s="90"/>
      <c r="E119" s="99"/>
      <c r="F119" s="99"/>
      <c r="G119" s="99"/>
      <c r="H119" s="99"/>
      <c r="I119" s="98"/>
    </row>
    <row r="120" spans="1:9" ht="21.75" customHeight="1">
      <c r="A120" s="89"/>
      <c r="B120" s="114" t="s">
        <v>149</v>
      </c>
      <c r="C120" s="114"/>
      <c r="D120" s="90"/>
      <c r="E120" s="99"/>
      <c r="F120" s="99"/>
      <c r="G120" s="99"/>
      <c r="H120" s="99"/>
      <c r="I120" s="98"/>
    </row>
    <row r="121" spans="1:9" ht="21.75" customHeight="1">
      <c r="A121" s="89"/>
      <c r="B121" s="114" t="s">
        <v>150</v>
      </c>
      <c r="C121" s="114"/>
      <c r="D121" s="90"/>
      <c r="E121" s="99"/>
      <c r="F121" s="99"/>
      <c r="G121" s="99"/>
      <c r="H121" s="99"/>
      <c r="I121" s="98"/>
    </row>
    <row r="122" spans="1:9" ht="21.75" customHeight="1">
      <c r="A122" s="89"/>
      <c r="B122" s="114" t="s">
        <v>151</v>
      </c>
      <c r="C122" s="114"/>
      <c r="D122" s="90"/>
      <c r="E122" s="99"/>
      <c r="F122" s="99"/>
      <c r="G122" s="99"/>
      <c r="H122" s="99"/>
      <c r="I122" s="98"/>
    </row>
    <row r="123" spans="1:9" ht="21.75" customHeight="1">
      <c r="A123" s="89"/>
      <c r="B123" s="114" t="s">
        <v>152</v>
      </c>
      <c r="C123" s="114"/>
      <c r="D123" s="90"/>
      <c r="E123" s="103"/>
      <c r="F123" s="103"/>
      <c r="G123" s="103"/>
      <c r="H123" s="99"/>
      <c r="I123" s="98"/>
    </row>
    <row r="124" spans="1:9" ht="21.75" customHeight="1">
      <c r="A124" s="89"/>
      <c r="B124" s="206" t="s">
        <v>153</v>
      </c>
      <c r="C124" s="114"/>
      <c r="D124" s="90"/>
      <c r="E124" s="99"/>
      <c r="F124" s="99"/>
      <c r="G124" s="99"/>
      <c r="H124" s="99"/>
      <c r="I124" s="98"/>
    </row>
    <row r="125" spans="1:9" ht="21.75" customHeight="1">
      <c r="A125" s="89"/>
      <c r="B125" s="114" t="s">
        <v>154</v>
      </c>
      <c r="C125" s="114"/>
      <c r="D125" s="90"/>
      <c r="E125" s="99"/>
      <c r="F125" s="99"/>
      <c r="G125" s="99"/>
      <c r="H125" s="99"/>
      <c r="I125" s="98"/>
    </row>
    <row r="126" spans="1:9" ht="21.75" customHeight="1">
      <c r="A126" s="89"/>
      <c r="B126" s="114" t="s">
        <v>155</v>
      </c>
      <c r="C126" s="114"/>
      <c r="D126" s="90"/>
      <c r="E126" s="99"/>
      <c r="F126" s="99"/>
      <c r="G126" s="99"/>
      <c r="H126" s="99"/>
      <c r="I126" s="98"/>
    </row>
    <row r="127" spans="1:9" ht="21.75" customHeight="1">
      <c r="A127" s="89"/>
      <c r="B127" s="114" t="s">
        <v>156</v>
      </c>
      <c r="C127" s="114"/>
      <c r="D127" s="90"/>
      <c r="E127" s="99"/>
      <c r="F127" s="99"/>
      <c r="G127" s="99"/>
      <c r="H127" s="99"/>
      <c r="I127" s="98"/>
    </row>
    <row r="128" spans="1:9" ht="21.75" customHeight="1">
      <c r="A128" s="89"/>
      <c r="B128" s="88" t="s">
        <v>157</v>
      </c>
      <c r="C128" s="114"/>
      <c r="D128" s="90"/>
      <c r="E128" s="99"/>
      <c r="F128" s="99"/>
      <c r="G128" s="99"/>
      <c r="H128" s="99"/>
      <c r="I128" s="98"/>
    </row>
    <row r="129" spans="1:9" ht="21.75" customHeight="1">
      <c r="A129" s="89"/>
      <c r="B129" s="88" t="s">
        <v>273</v>
      </c>
      <c r="C129" s="114"/>
      <c r="D129" s="90"/>
      <c r="E129" s="99"/>
      <c r="F129" s="99"/>
      <c r="G129" s="99"/>
      <c r="H129" s="99"/>
      <c r="I129" s="98"/>
    </row>
    <row r="130" spans="1:9" ht="21.75" customHeight="1">
      <c r="A130" s="89"/>
      <c r="B130" s="206" t="s">
        <v>158</v>
      </c>
      <c r="C130" s="114"/>
      <c r="D130" s="90"/>
      <c r="E130" s="99"/>
      <c r="F130" s="99"/>
      <c r="G130" s="99"/>
      <c r="H130" s="99"/>
      <c r="I130" s="98"/>
    </row>
    <row r="131" spans="1:9" ht="21.75" customHeight="1">
      <c r="A131" s="89"/>
      <c r="B131" s="114" t="s">
        <v>159</v>
      </c>
      <c r="C131" s="114"/>
      <c r="D131" s="90"/>
      <c r="E131" s="99"/>
      <c r="F131" s="99"/>
      <c r="G131" s="99"/>
      <c r="H131" s="99"/>
      <c r="I131" s="98"/>
    </row>
    <row r="132" spans="1:9" ht="21.75" customHeight="1">
      <c r="A132" s="89"/>
      <c r="B132" s="88" t="s">
        <v>160</v>
      </c>
      <c r="C132" s="114"/>
      <c r="D132" s="90"/>
      <c r="E132" s="99"/>
      <c r="F132" s="99"/>
      <c r="G132" s="99"/>
      <c r="H132" s="99"/>
      <c r="I132" s="98"/>
    </row>
    <row r="133" spans="1:9" ht="21.75" customHeight="1">
      <c r="A133" s="89"/>
      <c r="B133" s="114" t="s">
        <v>161</v>
      </c>
      <c r="C133" s="114"/>
      <c r="D133" s="90"/>
      <c r="E133" s="99"/>
      <c r="F133" s="99"/>
      <c r="G133" s="99"/>
      <c r="H133" s="99"/>
      <c r="I133" s="98"/>
    </row>
    <row r="134" spans="1:9" ht="21.75" customHeight="1">
      <c r="A134" s="89"/>
      <c r="B134" s="116" t="s">
        <v>162</v>
      </c>
      <c r="C134" s="114"/>
      <c r="D134" s="90"/>
      <c r="E134" s="99"/>
      <c r="F134" s="99"/>
      <c r="G134" s="99"/>
      <c r="H134" s="99"/>
      <c r="I134" s="98"/>
    </row>
    <row r="135" spans="1:9" ht="21.75" customHeight="1">
      <c r="A135" s="89"/>
      <c r="B135" s="114" t="s">
        <v>163</v>
      </c>
      <c r="C135" s="114"/>
      <c r="D135" s="90"/>
      <c r="E135" s="103"/>
      <c r="F135" s="103"/>
      <c r="G135" s="103"/>
      <c r="H135" s="99"/>
      <c r="I135" s="98"/>
    </row>
    <row r="136" spans="1:9" ht="21.75" customHeight="1">
      <c r="A136" s="89"/>
      <c r="B136" s="206" t="s">
        <v>164</v>
      </c>
      <c r="C136" s="114"/>
      <c r="D136" s="90"/>
      <c r="E136" s="103"/>
      <c r="F136" s="103"/>
      <c r="G136" s="103"/>
      <c r="H136" s="99"/>
      <c r="I136" s="98"/>
    </row>
    <row r="137" spans="1:9" ht="21.75" customHeight="1">
      <c r="A137" s="86"/>
      <c r="B137" s="110" t="s">
        <v>165</v>
      </c>
      <c r="C137" s="115"/>
      <c r="D137" s="105"/>
      <c r="E137" s="109"/>
      <c r="F137" s="109"/>
      <c r="G137" s="109"/>
      <c r="H137" s="106"/>
      <c r="I137" s="107"/>
    </row>
    <row r="138" spans="1:9" s="88" customFormat="1" ht="21.75" customHeight="1">
      <c r="A138" s="202"/>
      <c r="C138" s="114"/>
      <c r="D138" s="114"/>
      <c r="E138" s="199"/>
      <c r="F138" s="199"/>
      <c r="G138" s="199"/>
      <c r="H138" s="199"/>
      <c r="I138" s="204">
        <v>83</v>
      </c>
    </row>
    <row r="139" spans="1:9" ht="21.75" customHeight="1">
      <c r="A139" s="268" t="s">
        <v>15</v>
      </c>
      <c r="B139" s="262" t="s">
        <v>71</v>
      </c>
      <c r="C139" s="263"/>
      <c r="D139" s="264"/>
      <c r="E139" s="259" t="s">
        <v>21</v>
      </c>
      <c r="F139" s="259"/>
      <c r="G139" s="259"/>
      <c r="H139" s="259"/>
      <c r="I139" s="91" t="s">
        <v>68</v>
      </c>
    </row>
    <row r="140" spans="1:9" ht="21.75" customHeight="1">
      <c r="A140" s="269"/>
      <c r="B140" s="265"/>
      <c r="C140" s="266"/>
      <c r="D140" s="267"/>
      <c r="E140" s="112" t="s">
        <v>67</v>
      </c>
      <c r="F140" s="112" t="s">
        <v>72</v>
      </c>
      <c r="G140" s="112" t="s">
        <v>73</v>
      </c>
      <c r="H140" s="112" t="s">
        <v>24</v>
      </c>
      <c r="I140" s="92" t="s">
        <v>69</v>
      </c>
    </row>
    <row r="141" spans="1:9" ht="21.75" customHeight="1">
      <c r="A141" s="85"/>
      <c r="B141" s="93" t="s">
        <v>145</v>
      </c>
      <c r="C141" s="197"/>
      <c r="D141" s="93"/>
      <c r="E141" s="94"/>
      <c r="F141" s="94"/>
      <c r="G141" s="94"/>
      <c r="H141" s="212"/>
      <c r="I141" s="95"/>
    </row>
    <row r="142" spans="1:9" ht="21.75" customHeight="1">
      <c r="A142" s="89"/>
      <c r="B142" s="206" t="s">
        <v>164</v>
      </c>
      <c r="C142" s="114"/>
      <c r="D142" s="90"/>
      <c r="E142" s="99"/>
      <c r="F142" s="99"/>
      <c r="G142" s="99"/>
      <c r="H142" s="99"/>
      <c r="I142" s="98"/>
    </row>
    <row r="143" spans="1:9" ht="21.75" customHeight="1">
      <c r="A143" s="89"/>
      <c r="B143" s="114" t="s">
        <v>166</v>
      </c>
      <c r="C143" s="114"/>
      <c r="D143" s="90"/>
      <c r="E143" s="103"/>
      <c r="F143" s="103"/>
      <c r="G143" s="99"/>
      <c r="H143" s="99"/>
      <c r="I143" s="98"/>
    </row>
    <row r="144" spans="1:9" ht="21.75" customHeight="1">
      <c r="A144" s="89"/>
      <c r="B144" s="114" t="s">
        <v>167</v>
      </c>
      <c r="C144" s="114"/>
      <c r="D144" s="90"/>
      <c r="E144" s="104"/>
      <c r="F144" s="103"/>
      <c r="G144" s="99"/>
      <c r="H144" s="99"/>
      <c r="I144" s="98"/>
    </row>
    <row r="145" spans="1:9" ht="21.75" customHeight="1">
      <c r="A145" s="89"/>
      <c r="B145" s="114" t="s">
        <v>168</v>
      </c>
      <c r="C145" s="114"/>
      <c r="D145" s="90"/>
      <c r="E145" s="103"/>
      <c r="F145" s="103"/>
      <c r="G145" s="99"/>
      <c r="H145" s="99"/>
      <c r="I145" s="98"/>
    </row>
    <row r="146" spans="1:9" ht="21.75" customHeight="1">
      <c r="A146" s="89"/>
      <c r="B146" s="114" t="s">
        <v>169</v>
      </c>
      <c r="C146" s="114"/>
      <c r="D146" s="90"/>
      <c r="E146" s="99"/>
      <c r="F146" s="99"/>
      <c r="G146" s="99"/>
      <c r="H146" s="99"/>
      <c r="I146" s="98"/>
    </row>
    <row r="147" spans="1:9" ht="21.75" customHeight="1">
      <c r="A147" s="89"/>
      <c r="B147" s="116" t="s">
        <v>170</v>
      </c>
      <c r="C147" s="114"/>
      <c r="D147" s="90"/>
      <c r="E147" s="99"/>
      <c r="F147" s="99"/>
      <c r="G147" s="99"/>
      <c r="H147" s="99"/>
      <c r="I147" s="98"/>
    </row>
    <row r="148" spans="1:9" ht="21.75" customHeight="1">
      <c r="A148" s="89"/>
      <c r="B148" s="114" t="s">
        <v>171</v>
      </c>
      <c r="C148" s="114"/>
      <c r="D148" s="90"/>
      <c r="E148" s="99"/>
      <c r="F148" s="99"/>
      <c r="G148" s="99"/>
      <c r="H148" s="99"/>
      <c r="I148" s="98"/>
    </row>
    <row r="149" spans="1:9" ht="21.75" customHeight="1">
      <c r="A149" s="89"/>
      <c r="B149" s="206" t="s">
        <v>103</v>
      </c>
      <c r="C149" s="114"/>
      <c r="D149" s="90"/>
      <c r="E149" s="99"/>
      <c r="F149" s="99"/>
      <c r="G149" s="99"/>
      <c r="H149" s="99"/>
      <c r="I149" s="98"/>
    </row>
    <row r="150" spans="1:9" ht="21.75" customHeight="1">
      <c r="A150" s="89"/>
      <c r="B150" s="114" t="s">
        <v>172</v>
      </c>
      <c r="C150" s="114"/>
      <c r="D150" s="90"/>
      <c r="E150" s="103"/>
      <c r="F150" s="103"/>
      <c r="G150" s="99"/>
      <c r="H150" s="99"/>
      <c r="I150" s="98"/>
    </row>
    <row r="151" spans="1:9" ht="21.75" customHeight="1">
      <c r="A151" s="89"/>
      <c r="B151" s="114" t="s">
        <v>173</v>
      </c>
      <c r="C151" s="114"/>
      <c r="D151" s="90"/>
      <c r="E151" s="96"/>
      <c r="F151" s="96"/>
      <c r="G151" s="96"/>
      <c r="H151" s="99"/>
      <c r="I151" s="98"/>
    </row>
    <row r="152" spans="1:9" ht="21.75" customHeight="1">
      <c r="A152" s="89"/>
      <c r="B152" s="114" t="s">
        <v>174</v>
      </c>
      <c r="C152" s="114"/>
      <c r="D152" s="90"/>
      <c r="E152" s="99"/>
      <c r="F152" s="99"/>
      <c r="G152" s="99"/>
      <c r="H152" s="99"/>
      <c r="I152" s="98"/>
    </row>
    <row r="153" spans="1:9" ht="21.75" customHeight="1">
      <c r="A153" s="89"/>
      <c r="B153" s="114" t="s">
        <v>175</v>
      </c>
      <c r="C153" s="114"/>
      <c r="D153" s="90"/>
      <c r="E153" s="99"/>
      <c r="F153" s="99"/>
      <c r="G153" s="99"/>
      <c r="H153" s="99"/>
      <c r="I153" s="98"/>
    </row>
    <row r="154" spans="1:9" ht="21.75" customHeight="1">
      <c r="A154" s="89"/>
      <c r="B154" s="114" t="s">
        <v>176</v>
      </c>
      <c r="C154" s="114"/>
      <c r="D154" s="90"/>
      <c r="E154" s="103"/>
      <c r="F154" s="103"/>
      <c r="G154" s="103"/>
      <c r="H154" s="99"/>
      <c r="I154" s="98"/>
    </row>
    <row r="155" spans="1:9" ht="21.75" customHeight="1">
      <c r="A155" s="89"/>
      <c r="B155" s="114" t="s">
        <v>177</v>
      </c>
      <c r="C155" s="114"/>
      <c r="D155" s="90"/>
      <c r="E155" s="99"/>
      <c r="F155" s="99"/>
      <c r="G155" s="99"/>
      <c r="H155" s="99"/>
      <c r="I155" s="98"/>
    </row>
    <row r="156" spans="1:9" ht="21.75" customHeight="1">
      <c r="A156" s="89"/>
      <c r="B156" s="114" t="s">
        <v>178</v>
      </c>
      <c r="C156" s="114"/>
      <c r="D156" s="90"/>
      <c r="E156" s="99"/>
      <c r="F156" s="99"/>
      <c r="G156" s="99"/>
      <c r="H156" s="99"/>
      <c r="I156" s="98"/>
    </row>
    <row r="157" spans="1:9" ht="21.75" customHeight="1">
      <c r="A157" s="89"/>
      <c r="B157" s="114" t="s">
        <v>179</v>
      </c>
      <c r="C157" s="114"/>
      <c r="D157" s="90"/>
      <c r="E157" s="99"/>
      <c r="F157" s="99"/>
      <c r="G157" s="99"/>
      <c r="H157" s="99"/>
      <c r="I157" s="98"/>
    </row>
    <row r="158" spans="1:9" ht="21.75" customHeight="1">
      <c r="A158" s="89"/>
      <c r="B158" s="207" t="s">
        <v>180</v>
      </c>
      <c r="C158" s="114"/>
      <c r="D158" s="90"/>
      <c r="E158" s="99"/>
      <c r="F158" s="99"/>
      <c r="G158" s="99"/>
      <c r="H158" s="99"/>
      <c r="I158" s="98"/>
    </row>
    <row r="159" spans="1:9" ht="21.75" customHeight="1">
      <c r="A159" s="89"/>
      <c r="B159" s="114"/>
      <c r="C159" s="114"/>
      <c r="D159" s="90"/>
      <c r="E159" s="99"/>
      <c r="F159" s="99"/>
      <c r="G159" s="99"/>
      <c r="H159" s="99"/>
      <c r="I159" s="98"/>
    </row>
    <row r="160" spans="1:9" ht="21.75" customHeight="1">
      <c r="A160" s="86"/>
      <c r="B160" s="115"/>
      <c r="C160" s="115"/>
      <c r="D160" s="105"/>
      <c r="E160" s="106"/>
      <c r="F160" s="106"/>
      <c r="G160" s="106"/>
      <c r="H160" s="106"/>
      <c r="I160" s="107"/>
    </row>
    <row r="161" spans="1:9" s="88" customFormat="1" ht="21.75" customHeight="1">
      <c r="A161" s="202"/>
      <c r="B161" s="114"/>
      <c r="C161" s="114"/>
      <c r="D161" s="114"/>
      <c r="E161" s="199"/>
      <c r="F161" s="199"/>
      <c r="G161" s="199"/>
      <c r="H161" s="199"/>
      <c r="I161" s="204">
        <v>84</v>
      </c>
    </row>
    <row r="162" spans="1:9" ht="21.75" customHeight="1">
      <c r="A162" s="268" t="s">
        <v>15</v>
      </c>
      <c r="B162" s="262" t="s">
        <v>71</v>
      </c>
      <c r="C162" s="263"/>
      <c r="D162" s="264"/>
      <c r="E162" s="259" t="s">
        <v>21</v>
      </c>
      <c r="F162" s="259"/>
      <c r="G162" s="259"/>
      <c r="H162" s="259"/>
      <c r="I162" s="91" t="s">
        <v>68</v>
      </c>
    </row>
    <row r="163" spans="1:9" ht="21.75" customHeight="1">
      <c r="A163" s="269"/>
      <c r="B163" s="265"/>
      <c r="C163" s="266"/>
      <c r="D163" s="267"/>
      <c r="E163" s="112" t="s">
        <v>67</v>
      </c>
      <c r="F163" s="112" t="s">
        <v>72</v>
      </c>
      <c r="G163" s="112" t="s">
        <v>73</v>
      </c>
      <c r="H163" s="112" t="s">
        <v>24</v>
      </c>
      <c r="I163" s="92" t="s">
        <v>69</v>
      </c>
    </row>
    <row r="164" spans="1:9" ht="21.75" customHeight="1">
      <c r="A164" s="85"/>
      <c r="B164" s="93" t="s">
        <v>145</v>
      </c>
      <c r="C164" s="197"/>
      <c r="D164" s="197"/>
      <c r="E164" s="209"/>
      <c r="F164" s="94"/>
      <c r="G164" s="94"/>
      <c r="H164" s="212"/>
      <c r="I164" s="95"/>
    </row>
    <row r="165" spans="1:9" ht="21.75" customHeight="1">
      <c r="A165" s="89"/>
      <c r="B165" s="208" t="s">
        <v>181</v>
      </c>
      <c r="C165" s="114"/>
      <c r="D165" s="114"/>
      <c r="E165" s="111"/>
      <c r="F165" s="99"/>
      <c r="G165" s="99"/>
      <c r="H165" s="99"/>
      <c r="I165" s="98"/>
    </row>
    <row r="166" spans="1:9" ht="21.75" customHeight="1">
      <c r="A166" s="89"/>
      <c r="B166" s="114" t="s">
        <v>182</v>
      </c>
      <c r="C166" s="114"/>
      <c r="D166" s="114"/>
      <c r="E166" s="210"/>
      <c r="F166" s="103"/>
      <c r="G166" s="103"/>
      <c r="H166" s="99"/>
      <c r="I166" s="98"/>
    </row>
    <row r="167" spans="1:9" ht="21.75" customHeight="1">
      <c r="A167" s="89"/>
      <c r="B167" s="114" t="s">
        <v>183</v>
      </c>
      <c r="C167" s="114"/>
      <c r="D167" s="114"/>
      <c r="E167" s="111"/>
      <c r="F167" s="99"/>
      <c r="G167" s="99"/>
      <c r="H167" s="99"/>
      <c r="I167" s="98"/>
    </row>
    <row r="168" spans="1:9" ht="21.75" customHeight="1">
      <c r="A168" s="89"/>
      <c r="B168" s="114" t="s">
        <v>184</v>
      </c>
      <c r="C168" s="114"/>
      <c r="D168" s="114"/>
      <c r="E168" s="111"/>
      <c r="F168" s="99"/>
      <c r="G168" s="99"/>
      <c r="H168" s="99"/>
      <c r="I168" s="98"/>
    </row>
    <row r="169" spans="1:9" ht="21.75" customHeight="1">
      <c r="A169" s="89"/>
      <c r="B169" s="114" t="s">
        <v>185</v>
      </c>
      <c r="C169" s="114"/>
      <c r="D169" s="114"/>
      <c r="E169" s="111"/>
      <c r="F169" s="99"/>
      <c r="G169" s="99"/>
      <c r="H169" s="99"/>
      <c r="I169" s="98"/>
    </row>
    <row r="170" spans="1:9" ht="21.75" customHeight="1">
      <c r="A170" s="89"/>
      <c r="B170" s="114" t="s">
        <v>186</v>
      </c>
      <c r="C170" s="114"/>
      <c r="D170" s="114"/>
      <c r="E170" s="111"/>
      <c r="F170" s="99"/>
      <c r="G170" s="99"/>
      <c r="H170" s="99"/>
      <c r="I170" s="98"/>
    </row>
    <row r="171" spans="1:9" ht="21.75" customHeight="1">
      <c r="A171" s="89"/>
      <c r="B171" s="114" t="s">
        <v>187</v>
      </c>
      <c r="C171" s="114"/>
      <c r="D171" s="114"/>
      <c r="E171" s="111"/>
      <c r="F171" s="99"/>
      <c r="G171" s="99"/>
      <c r="H171" s="99"/>
      <c r="I171" s="98"/>
    </row>
    <row r="172" spans="1:9" ht="21.75" customHeight="1">
      <c r="A172" s="89"/>
      <c r="B172" s="88" t="s">
        <v>188</v>
      </c>
      <c r="C172" s="114"/>
      <c r="D172" s="114"/>
      <c r="E172" s="111"/>
      <c r="F172" s="99"/>
      <c r="G172" s="99"/>
      <c r="H172" s="99"/>
      <c r="I172" s="98"/>
    </row>
    <row r="173" spans="1:9" ht="21.75" customHeight="1">
      <c r="A173" s="89"/>
      <c r="B173" s="114" t="s">
        <v>189</v>
      </c>
      <c r="C173" s="114"/>
      <c r="D173" s="114"/>
      <c r="E173" s="111"/>
      <c r="F173" s="99"/>
      <c r="G173" s="99"/>
      <c r="H173" s="99"/>
      <c r="I173" s="98"/>
    </row>
    <row r="174" spans="1:9" ht="21.75" customHeight="1">
      <c r="A174" s="89"/>
      <c r="B174" s="114" t="s">
        <v>190</v>
      </c>
      <c r="C174" s="114"/>
      <c r="D174" s="114"/>
      <c r="E174" s="111"/>
      <c r="F174" s="99"/>
      <c r="G174" s="99"/>
      <c r="H174" s="99"/>
      <c r="I174" s="98"/>
    </row>
    <row r="175" spans="1:9" ht="21.75" customHeight="1">
      <c r="A175" s="89"/>
      <c r="B175" s="114" t="s">
        <v>191</v>
      </c>
      <c r="C175" s="114"/>
      <c r="D175" s="114"/>
      <c r="E175" s="111"/>
      <c r="F175" s="99"/>
      <c r="G175" s="99"/>
      <c r="H175" s="99"/>
      <c r="I175" s="98"/>
    </row>
    <row r="176" spans="1:9" ht="21.75" customHeight="1">
      <c r="A176" s="89"/>
      <c r="B176" s="206" t="s">
        <v>192</v>
      </c>
      <c r="C176" s="114"/>
      <c r="D176" s="114"/>
      <c r="E176" s="111"/>
      <c r="F176" s="99"/>
      <c r="G176" s="99"/>
      <c r="H176" s="99"/>
      <c r="I176" s="98"/>
    </row>
    <row r="177" spans="1:9" ht="21.75" customHeight="1">
      <c r="A177" s="89"/>
      <c r="B177" s="114" t="s">
        <v>193</v>
      </c>
      <c r="C177" s="114"/>
      <c r="D177" s="114"/>
      <c r="E177" s="111"/>
      <c r="F177" s="99"/>
      <c r="G177" s="99"/>
      <c r="H177" s="99"/>
      <c r="I177" s="98"/>
    </row>
    <row r="178" spans="1:9" ht="21.75" customHeight="1">
      <c r="A178" s="89"/>
      <c r="B178" s="114" t="s">
        <v>194</v>
      </c>
      <c r="C178" s="114"/>
      <c r="D178" s="114"/>
      <c r="E178" s="111"/>
      <c r="F178" s="99"/>
      <c r="G178" s="99"/>
      <c r="H178" s="99"/>
      <c r="I178" s="98"/>
    </row>
    <row r="179" spans="1:9" ht="21.75" customHeight="1">
      <c r="A179" s="89"/>
      <c r="B179" s="114" t="s">
        <v>195</v>
      </c>
      <c r="C179" s="114"/>
      <c r="D179" s="114"/>
      <c r="E179" s="111"/>
      <c r="F179" s="99"/>
      <c r="G179" s="99"/>
      <c r="H179" s="99"/>
      <c r="I179" s="98"/>
    </row>
    <row r="180" spans="1:9" ht="21.75" customHeight="1">
      <c r="A180" s="89"/>
      <c r="B180" s="114" t="s">
        <v>196</v>
      </c>
      <c r="C180" s="114"/>
      <c r="D180" s="114"/>
      <c r="E180" s="111"/>
      <c r="F180" s="99"/>
      <c r="G180" s="99"/>
      <c r="H180" s="99"/>
      <c r="I180" s="98"/>
    </row>
    <row r="181" spans="1:9" ht="21.75" customHeight="1">
      <c r="A181" s="89"/>
      <c r="B181" s="114" t="s">
        <v>197</v>
      </c>
      <c r="C181" s="114"/>
      <c r="D181" s="114"/>
      <c r="E181" s="111"/>
      <c r="F181" s="99"/>
      <c r="G181" s="99"/>
      <c r="H181" s="99"/>
      <c r="I181" s="98"/>
    </row>
    <row r="182" spans="1:9" ht="21.75" customHeight="1">
      <c r="A182" s="230"/>
      <c r="B182" s="247"/>
      <c r="C182" s="247"/>
      <c r="D182" s="247"/>
      <c r="E182" s="248"/>
      <c r="F182" s="249"/>
      <c r="G182" s="249"/>
      <c r="H182" s="249"/>
      <c r="I182" s="231"/>
    </row>
    <row r="183" spans="1:9" ht="21.75" customHeight="1">
      <c r="A183" s="272" t="s">
        <v>282</v>
      </c>
      <c r="B183" s="273"/>
      <c r="C183" s="273"/>
      <c r="D183" s="274"/>
      <c r="E183" s="248">
        <v>30000000</v>
      </c>
      <c r="F183" s="248">
        <v>43750000</v>
      </c>
      <c r="G183" s="248">
        <v>45862500</v>
      </c>
      <c r="H183" s="248">
        <v>119612500</v>
      </c>
      <c r="I183" s="231"/>
    </row>
    <row r="184" ht="21.75" customHeight="1">
      <c r="I184" s="205">
        <v>85</v>
      </c>
    </row>
  </sheetData>
  <sheetProtection/>
  <mergeCells count="28">
    <mergeCell ref="A183:D183"/>
    <mergeCell ref="A162:A163"/>
    <mergeCell ref="B162:D163"/>
    <mergeCell ref="E162:H162"/>
    <mergeCell ref="A4:A5"/>
    <mergeCell ref="E4:H4"/>
    <mergeCell ref="A116:A117"/>
    <mergeCell ref="B116:D117"/>
    <mergeCell ref="E116:H116"/>
    <mergeCell ref="A93:A94"/>
    <mergeCell ref="B93:D94"/>
    <mergeCell ref="E93:H93"/>
    <mergeCell ref="A139:A140"/>
    <mergeCell ref="B139:D140"/>
    <mergeCell ref="E139:H139"/>
    <mergeCell ref="A47:A48"/>
    <mergeCell ref="B47:D48"/>
    <mergeCell ref="E47:H47"/>
    <mergeCell ref="A70:A71"/>
    <mergeCell ref="B70:D71"/>
    <mergeCell ref="E70:H70"/>
    <mergeCell ref="A1:H1"/>
    <mergeCell ref="A2:H2"/>
    <mergeCell ref="A3:H3"/>
    <mergeCell ref="B4:D5"/>
    <mergeCell ref="A24:A25"/>
    <mergeCell ref="B24:D25"/>
    <mergeCell ref="E24:H24"/>
  </mergeCells>
  <printOptions/>
  <pageMargins left="0.31496062992125984" right="0.31496062992125984" top="0.944881889763779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Z85"/>
  <sheetViews>
    <sheetView zoomScalePageLayoutView="0" workbookViewId="0" topLeftCell="A58">
      <selection activeCell="D67" sqref="D67"/>
    </sheetView>
  </sheetViews>
  <sheetFormatPr defaultColWidth="9.140625" defaultRowHeight="22.5" customHeight="1"/>
  <cols>
    <col min="1" max="1" width="3.7109375" style="187" customWidth="1"/>
    <col min="2" max="2" width="24.7109375" style="131" customWidth="1"/>
    <col min="3" max="3" width="25.140625" style="131" customWidth="1"/>
    <col min="4" max="4" width="19.57421875" style="131" customWidth="1"/>
    <col min="5" max="5" width="14.00390625" style="142" customWidth="1"/>
    <col min="6" max="6" width="29.421875" style="188" customWidth="1"/>
    <col min="7" max="7" width="14.00390625" style="189" customWidth="1"/>
    <col min="8" max="9" width="14.00390625" style="190" customWidth="1"/>
    <col min="10" max="10" width="16.7109375" style="191" customWidth="1"/>
    <col min="11" max="11" width="22.28125" style="142" customWidth="1"/>
    <col min="12" max="12" width="11.28125" style="142" customWidth="1"/>
    <col min="13" max="13" width="17.8515625" style="140" customWidth="1"/>
    <col min="14" max="14" width="17.8515625" style="141" customWidth="1"/>
    <col min="15" max="15" width="15.140625" style="141" customWidth="1"/>
    <col min="16" max="16" width="17.57421875" style="141" customWidth="1"/>
    <col min="17" max="17" width="20.28125" style="141" customWidth="1"/>
    <col min="18" max="130" width="9.140625" style="141" customWidth="1"/>
    <col min="131" max="16384" width="9.140625" style="142" customWidth="1"/>
  </cols>
  <sheetData>
    <row r="1" spans="1:14" s="108" customFormat="1" ht="22.5" customHeight="1">
      <c r="A1" s="276" t="s">
        <v>201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133"/>
      <c r="N1" s="133"/>
    </row>
    <row r="2" spans="1:17" s="108" customFormat="1" ht="22.5" customHeight="1">
      <c r="A2" s="276" t="s">
        <v>202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113"/>
      <c r="Q2" s="134"/>
    </row>
    <row r="3" spans="1:17" s="108" customFormat="1" ht="22.5" customHeight="1">
      <c r="A3" s="276" t="s">
        <v>74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135"/>
      <c r="N3" s="135"/>
      <c r="O3" s="134"/>
      <c r="P3" s="134"/>
      <c r="Q3" s="134"/>
    </row>
    <row r="4" spans="1:13" s="108" customFormat="1" ht="26.25" customHeight="1">
      <c r="A4" s="117" t="s">
        <v>203</v>
      </c>
      <c r="B4" s="117"/>
      <c r="C4" s="117"/>
      <c r="D4" s="117"/>
      <c r="E4" s="117"/>
      <c r="F4" s="136"/>
      <c r="G4" s="137"/>
      <c r="H4" s="138"/>
      <c r="I4" s="138"/>
      <c r="J4" s="139"/>
      <c r="M4" s="113"/>
    </row>
    <row r="5" spans="1:13" s="108" customFormat="1" ht="26.25" customHeight="1">
      <c r="A5" s="118"/>
      <c r="B5" s="118" t="s">
        <v>204</v>
      </c>
      <c r="C5" s="118"/>
      <c r="D5" s="118"/>
      <c r="E5" s="118"/>
      <c r="F5" s="136"/>
      <c r="G5" s="137"/>
      <c r="H5" s="138"/>
      <c r="I5" s="138"/>
      <c r="J5" s="139"/>
      <c r="M5" s="113"/>
    </row>
    <row r="6" spans="1:12" ht="22.5" customHeight="1">
      <c r="A6" s="145"/>
      <c r="B6" s="153" t="s">
        <v>75</v>
      </c>
      <c r="C6" s="153"/>
      <c r="D6" s="120"/>
      <c r="E6" s="154"/>
      <c r="F6" s="147"/>
      <c r="G6" s="150"/>
      <c r="H6" s="151"/>
      <c r="I6" s="151"/>
      <c r="J6" s="148"/>
      <c r="K6" s="155"/>
      <c r="L6" s="156"/>
    </row>
    <row r="7" spans="1:12" ht="22.5" customHeight="1">
      <c r="A7" s="145"/>
      <c r="B7" s="130" t="s">
        <v>76</v>
      </c>
      <c r="C7" s="154" t="s">
        <v>206</v>
      </c>
      <c r="D7" s="121">
        <v>2250000</v>
      </c>
      <c r="E7" s="151" t="s">
        <v>205</v>
      </c>
      <c r="G7" s="157"/>
      <c r="H7" s="151"/>
      <c r="I7" s="151"/>
      <c r="J7" s="148"/>
      <c r="K7" s="149"/>
      <c r="L7" s="156"/>
    </row>
    <row r="8" spans="1:12" ht="22.5" customHeight="1">
      <c r="A8" s="145"/>
      <c r="B8" s="130" t="s">
        <v>78</v>
      </c>
      <c r="C8" s="154" t="s">
        <v>207</v>
      </c>
      <c r="D8" s="121">
        <v>750000</v>
      </c>
      <c r="E8" s="152" t="s">
        <v>205</v>
      </c>
      <c r="G8" s="150"/>
      <c r="H8" s="151"/>
      <c r="I8" s="151"/>
      <c r="J8" s="148"/>
      <c r="K8" s="149"/>
      <c r="L8" s="156"/>
    </row>
    <row r="9" spans="1:13" ht="22.5" customHeight="1">
      <c r="A9" s="145"/>
      <c r="B9" s="130" t="s">
        <v>79</v>
      </c>
      <c r="C9" s="154" t="s">
        <v>208</v>
      </c>
      <c r="D9" s="121">
        <v>1125000</v>
      </c>
      <c r="E9" s="151" t="s">
        <v>205</v>
      </c>
      <c r="G9" s="150"/>
      <c r="H9" s="151"/>
      <c r="I9" s="151"/>
      <c r="J9" s="148"/>
      <c r="K9" s="149"/>
      <c r="L9" s="156"/>
      <c r="M9" s="143"/>
    </row>
    <row r="10" spans="1:130" s="163" customFormat="1" ht="22.5" customHeight="1">
      <c r="A10" s="158"/>
      <c r="B10" s="128" t="s">
        <v>80</v>
      </c>
      <c r="C10" s="154" t="s">
        <v>213</v>
      </c>
      <c r="D10" s="122">
        <v>2100000</v>
      </c>
      <c r="E10" s="159" t="s">
        <v>212</v>
      </c>
      <c r="G10" s="156"/>
      <c r="H10" s="160"/>
      <c r="I10" s="160"/>
      <c r="J10" s="148"/>
      <c r="K10" s="149"/>
      <c r="L10" s="156"/>
      <c r="M10" s="161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  <c r="DE10" s="162"/>
      <c r="DF10" s="162"/>
      <c r="DG10" s="162"/>
      <c r="DH10" s="162"/>
      <c r="DI10" s="162"/>
      <c r="DJ10" s="162"/>
      <c r="DK10" s="162"/>
      <c r="DL10" s="162"/>
      <c r="DM10" s="162"/>
      <c r="DN10" s="162"/>
      <c r="DO10" s="162"/>
      <c r="DP10" s="162"/>
      <c r="DQ10" s="162"/>
      <c r="DR10" s="162"/>
      <c r="DS10" s="162"/>
      <c r="DT10" s="162"/>
      <c r="DU10" s="162"/>
      <c r="DV10" s="162"/>
      <c r="DW10" s="162"/>
      <c r="DX10" s="162"/>
      <c r="DY10" s="162"/>
      <c r="DZ10" s="162"/>
    </row>
    <row r="11" spans="1:13" s="141" customFormat="1" ht="22.5" customHeight="1">
      <c r="A11" s="158"/>
      <c r="B11" s="130" t="s">
        <v>81</v>
      </c>
      <c r="C11" s="154" t="s">
        <v>207</v>
      </c>
      <c r="D11" s="121">
        <v>750000</v>
      </c>
      <c r="E11" s="151" t="s">
        <v>205</v>
      </c>
      <c r="G11" s="156"/>
      <c r="H11" s="155"/>
      <c r="I11" s="166"/>
      <c r="J11" s="148"/>
      <c r="K11" s="149"/>
      <c r="L11" s="155"/>
      <c r="M11" s="140"/>
    </row>
    <row r="12" spans="1:13" s="141" customFormat="1" ht="22.5" customHeight="1">
      <c r="A12" s="158"/>
      <c r="B12" s="167" t="s">
        <v>82</v>
      </c>
      <c r="C12" s="147"/>
      <c r="D12" s="124"/>
      <c r="E12" s="151"/>
      <c r="G12" s="156"/>
      <c r="H12" s="155"/>
      <c r="I12" s="166"/>
      <c r="J12" s="148"/>
      <c r="K12" s="149"/>
      <c r="L12" s="155"/>
      <c r="M12" s="140"/>
    </row>
    <row r="13" spans="1:13" s="141" customFormat="1" ht="22.5" customHeight="1">
      <c r="A13" s="158"/>
      <c r="B13" s="130" t="s">
        <v>83</v>
      </c>
      <c r="C13" s="154" t="s">
        <v>221</v>
      </c>
      <c r="D13" s="121">
        <v>4000000</v>
      </c>
      <c r="E13" s="151" t="s">
        <v>205</v>
      </c>
      <c r="G13" s="156"/>
      <c r="H13" s="155"/>
      <c r="I13" s="166"/>
      <c r="J13" s="148"/>
      <c r="K13" s="149"/>
      <c r="L13" s="155"/>
      <c r="M13" s="140"/>
    </row>
    <row r="14" spans="1:13" s="141" customFormat="1" ht="22.5" customHeight="1">
      <c r="A14" s="158"/>
      <c r="B14" s="130" t="s">
        <v>84</v>
      </c>
      <c r="C14" s="154" t="s">
        <v>222</v>
      </c>
      <c r="D14" s="121">
        <v>2200000</v>
      </c>
      <c r="E14" s="151" t="s">
        <v>205</v>
      </c>
      <c r="G14" s="156"/>
      <c r="H14" s="155"/>
      <c r="I14" s="166"/>
      <c r="J14" s="148"/>
      <c r="K14" s="149"/>
      <c r="L14" s="155"/>
      <c r="M14" s="140"/>
    </row>
    <row r="15" spans="1:13" s="141" customFormat="1" ht="22.5" customHeight="1">
      <c r="A15" s="158"/>
      <c r="B15" s="146" t="s">
        <v>85</v>
      </c>
      <c r="C15" s="154" t="s">
        <v>223</v>
      </c>
      <c r="D15" s="119">
        <v>2000000</v>
      </c>
      <c r="E15" s="151" t="s">
        <v>205</v>
      </c>
      <c r="G15" s="156"/>
      <c r="H15" s="155"/>
      <c r="I15" s="166"/>
      <c r="J15" s="148"/>
      <c r="K15" s="149"/>
      <c r="L15" s="155"/>
      <c r="M15" s="140"/>
    </row>
    <row r="16" spans="1:13" s="141" customFormat="1" ht="22.5" customHeight="1">
      <c r="A16" s="158"/>
      <c r="B16" s="146" t="s">
        <v>86</v>
      </c>
      <c r="C16" s="154" t="s">
        <v>224</v>
      </c>
      <c r="D16" s="119">
        <v>1300000</v>
      </c>
      <c r="E16" s="152" t="s">
        <v>212</v>
      </c>
      <c r="G16" s="156"/>
      <c r="H16" s="155"/>
      <c r="I16" s="166"/>
      <c r="J16" s="148"/>
      <c r="K16" s="149"/>
      <c r="L16" s="155"/>
      <c r="M16" s="140"/>
    </row>
    <row r="17" spans="1:12" ht="22.5" customHeight="1">
      <c r="A17" s="145"/>
      <c r="B17" s="168" t="s">
        <v>87</v>
      </c>
      <c r="C17" s="147"/>
      <c r="D17" s="125"/>
      <c r="E17" s="152"/>
      <c r="G17" s="152"/>
      <c r="H17" s="151"/>
      <c r="I17" s="157"/>
      <c r="J17" s="148"/>
      <c r="K17" s="149"/>
      <c r="L17" s="155"/>
    </row>
    <row r="18" spans="1:12" ht="22.5" customHeight="1">
      <c r="A18" s="145"/>
      <c r="B18" s="146" t="s">
        <v>88</v>
      </c>
      <c r="C18" s="154" t="s">
        <v>208</v>
      </c>
      <c r="D18" s="119">
        <v>1125000</v>
      </c>
      <c r="E18" s="152" t="s">
        <v>212</v>
      </c>
      <c r="G18" s="152"/>
      <c r="H18" s="151"/>
      <c r="I18" s="151"/>
      <c r="J18" s="148"/>
      <c r="K18" s="149"/>
      <c r="L18" s="155"/>
    </row>
    <row r="19" spans="1:12" ht="22.5" customHeight="1">
      <c r="A19" s="145"/>
      <c r="B19" s="146" t="s">
        <v>89</v>
      </c>
      <c r="C19" s="154" t="s">
        <v>206</v>
      </c>
      <c r="D19" s="119">
        <v>2250000</v>
      </c>
      <c r="E19" s="169" t="s">
        <v>205</v>
      </c>
      <c r="G19" s="152"/>
      <c r="H19" s="151"/>
      <c r="I19" s="151"/>
      <c r="J19" s="148"/>
      <c r="K19" s="149"/>
      <c r="L19" s="155"/>
    </row>
    <row r="20" spans="1:12" ht="22.5" customHeight="1">
      <c r="A20" s="145"/>
      <c r="B20" s="146" t="s">
        <v>90</v>
      </c>
      <c r="C20" s="154" t="s">
        <v>225</v>
      </c>
      <c r="D20" s="126">
        <v>1012500</v>
      </c>
      <c r="E20" s="169" t="s">
        <v>205</v>
      </c>
      <c r="G20" s="152"/>
      <c r="H20" s="151"/>
      <c r="I20" s="151"/>
      <c r="J20" s="148"/>
      <c r="K20" s="149"/>
      <c r="L20" s="155"/>
    </row>
    <row r="21" spans="1:12" ht="22.5" customHeight="1">
      <c r="A21" s="145"/>
      <c r="B21" s="146" t="s">
        <v>91</v>
      </c>
      <c r="C21" s="154" t="s">
        <v>208</v>
      </c>
      <c r="D21" s="126">
        <v>1125000</v>
      </c>
      <c r="E21" s="169" t="s">
        <v>205</v>
      </c>
      <c r="G21" s="152"/>
      <c r="H21" s="152"/>
      <c r="I21" s="151"/>
      <c r="J21" s="148"/>
      <c r="K21" s="149"/>
      <c r="L21" s="155"/>
    </row>
    <row r="22" spans="1:12" ht="22.5" customHeight="1">
      <c r="A22" s="145"/>
      <c r="B22" s="146" t="s">
        <v>92</v>
      </c>
      <c r="C22" s="154" t="s">
        <v>207</v>
      </c>
      <c r="D22" s="126">
        <v>750000</v>
      </c>
      <c r="E22" s="169" t="s">
        <v>205</v>
      </c>
      <c r="G22" s="152"/>
      <c r="H22" s="151"/>
      <c r="I22" s="150"/>
      <c r="J22" s="148"/>
      <c r="K22" s="149"/>
      <c r="L22" s="155"/>
    </row>
    <row r="23" spans="1:12" ht="22.5" customHeight="1">
      <c r="A23" s="145"/>
      <c r="B23" s="168" t="s">
        <v>93</v>
      </c>
      <c r="C23" s="147"/>
      <c r="D23" s="125"/>
      <c r="E23" s="171"/>
      <c r="G23" s="152"/>
      <c r="H23" s="151"/>
      <c r="I23" s="151"/>
      <c r="J23" s="148"/>
      <c r="K23" s="149"/>
      <c r="L23" s="155"/>
    </row>
    <row r="24" spans="1:12" ht="22.5" customHeight="1">
      <c r="A24" s="145"/>
      <c r="B24" s="130" t="s">
        <v>94</v>
      </c>
      <c r="C24" s="154" t="s">
        <v>227</v>
      </c>
      <c r="D24" s="126">
        <v>750000</v>
      </c>
      <c r="E24" s="169" t="s">
        <v>205</v>
      </c>
      <c r="G24" s="152"/>
      <c r="H24" s="151"/>
      <c r="I24" s="151"/>
      <c r="J24" s="148"/>
      <c r="K24" s="149"/>
      <c r="L24" s="155"/>
    </row>
    <row r="25" spans="1:12" ht="22.5" customHeight="1">
      <c r="A25" s="145"/>
      <c r="B25" s="130" t="s">
        <v>95</v>
      </c>
      <c r="C25" s="154" t="s">
        <v>230</v>
      </c>
      <c r="D25" s="127">
        <v>3000000</v>
      </c>
      <c r="E25" s="169" t="s">
        <v>205</v>
      </c>
      <c r="G25" s="152"/>
      <c r="H25" s="151"/>
      <c r="I25" s="157"/>
      <c r="J25" s="148"/>
      <c r="K25" s="149"/>
      <c r="L25" s="155"/>
    </row>
    <row r="26" spans="1:12" ht="22.5" customHeight="1">
      <c r="A26" s="145"/>
      <c r="B26" s="130" t="s">
        <v>96</v>
      </c>
      <c r="C26" s="154" t="s">
        <v>231</v>
      </c>
      <c r="D26" s="126">
        <v>1000000</v>
      </c>
      <c r="E26" s="169" t="s">
        <v>205</v>
      </c>
      <c r="G26" s="152"/>
      <c r="H26" s="151"/>
      <c r="I26" s="157"/>
      <c r="J26" s="148"/>
      <c r="K26" s="149"/>
      <c r="L26" s="155"/>
    </row>
    <row r="27" spans="1:12" ht="22.5" customHeight="1">
      <c r="A27" s="145"/>
      <c r="B27" s="146" t="s">
        <v>97</v>
      </c>
      <c r="C27" s="154" t="s">
        <v>232</v>
      </c>
      <c r="D27" s="126">
        <v>6000000</v>
      </c>
      <c r="E27" s="169" t="s">
        <v>205</v>
      </c>
      <c r="G27" s="152"/>
      <c r="H27" s="151"/>
      <c r="I27" s="157"/>
      <c r="J27" s="148"/>
      <c r="K27" s="149"/>
      <c r="L27" s="155"/>
    </row>
    <row r="28" spans="1:12" ht="22.5" customHeight="1">
      <c r="A28" s="145"/>
      <c r="B28" s="146" t="s">
        <v>98</v>
      </c>
      <c r="C28" s="154" t="s">
        <v>233</v>
      </c>
      <c r="D28" s="126">
        <v>1500000</v>
      </c>
      <c r="E28" s="169" t="s">
        <v>205</v>
      </c>
      <c r="G28" s="152"/>
      <c r="H28" s="151"/>
      <c r="I28" s="157"/>
      <c r="J28" s="148"/>
      <c r="K28" s="149"/>
      <c r="L28" s="155"/>
    </row>
    <row r="29" spans="1:12" ht="22.5" customHeight="1">
      <c r="A29" s="145"/>
      <c r="B29" s="146" t="s">
        <v>99</v>
      </c>
      <c r="C29" s="154" t="s">
        <v>233</v>
      </c>
      <c r="D29" s="126">
        <v>1500000</v>
      </c>
      <c r="E29" s="169" t="s">
        <v>205</v>
      </c>
      <c r="G29" s="152"/>
      <c r="H29" s="151"/>
      <c r="I29" s="157"/>
      <c r="J29" s="148"/>
      <c r="K29" s="149"/>
      <c r="L29" s="155"/>
    </row>
    <row r="30" spans="1:12" ht="22.5" customHeight="1">
      <c r="A30" s="145"/>
      <c r="B30" s="146" t="s">
        <v>100</v>
      </c>
      <c r="C30" s="154" t="s">
        <v>234</v>
      </c>
      <c r="D30" s="126">
        <v>875000</v>
      </c>
      <c r="E30" s="169" t="s">
        <v>205</v>
      </c>
      <c r="G30" s="152"/>
      <c r="H30" s="151"/>
      <c r="I30" s="157"/>
      <c r="J30" s="148"/>
      <c r="K30" s="149"/>
      <c r="L30" s="155"/>
    </row>
    <row r="31" spans="1:12" ht="22.5" customHeight="1">
      <c r="A31" s="145"/>
      <c r="B31" s="146" t="s">
        <v>101</v>
      </c>
      <c r="C31" s="154" t="s">
        <v>231</v>
      </c>
      <c r="D31" s="126">
        <v>1000000</v>
      </c>
      <c r="E31" s="169" t="s">
        <v>205</v>
      </c>
      <c r="G31" s="152"/>
      <c r="H31" s="151"/>
      <c r="I31" s="157"/>
      <c r="J31" s="148"/>
      <c r="K31" s="149"/>
      <c r="L31" s="155"/>
    </row>
    <row r="32" spans="1:12" ht="22.5" customHeight="1">
      <c r="A32" s="145"/>
      <c r="B32" s="130" t="s">
        <v>102</v>
      </c>
      <c r="C32" s="154" t="s">
        <v>222</v>
      </c>
      <c r="D32" s="126">
        <v>2200000</v>
      </c>
      <c r="E32" s="169" t="s">
        <v>205</v>
      </c>
      <c r="G32" s="152"/>
      <c r="H32" s="151"/>
      <c r="I32" s="157"/>
      <c r="J32" s="148"/>
      <c r="K32" s="149"/>
      <c r="L32" s="155"/>
    </row>
    <row r="33" spans="1:12" ht="22.5" customHeight="1">
      <c r="A33" s="145"/>
      <c r="B33" s="167" t="s">
        <v>103</v>
      </c>
      <c r="C33" s="172"/>
      <c r="D33" s="124"/>
      <c r="E33" s="155"/>
      <c r="G33" s="152"/>
      <c r="H33" s="151"/>
      <c r="I33" s="151"/>
      <c r="J33" s="148"/>
      <c r="K33" s="149"/>
      <c r="L33" s="155"/>
    </row>
    <row r="34" spans="1:12" ht="22.5" customHeight="1">
      <c r="A34" s="145"/>
      <c r="B34" s="116" t="s">
        <v>235</v>
      </c>
      <c r="C34" s="154" t="s">
        <v>236</v>
      </c>
      <c r="D34" s="127">
        <v>5000000</v>
      </c>
      <c r="E34" s="169" t="s">
        <v>205</v>
      </c>
      <c r="G34" s="152"/>
      <c r="H34" s="151"/>
      <c r="I34" s="151"/>
      <c r="J34" s="148"/>
      <c r="K34" s="149"/>
      <c r="L34" s="155"/>
    </row>
    <row r="35" spans="1:12" ht="22.5" customHeight="1">
      <c r="A35" s="145"/>
      <c r="B35" s="146" t="s">
        <v>104</v>
      </c>
      <c r="C35" s="154" t="s">
        <v>237</v>
      </c>
      <c r="D35" s="126">
        <v>3750000</v>
      </c>
      <c r="E35" s="169" t="s">
        <v>205</v>
      </c>
      <c r="G35" s="152"/>
      <c r="H35" s="151"/>
      <c r="I35" s="151"/>
      <c r="J35" s="148"/>
      <c r="K35" s="149"/>
      <c r="L35" s="155"/>
    </row>
    <row r="36" spans="1:12" ht="22.5" customHeight="1">
      <c r="A36" s="145"/>
      <c r="B36" s="146" t="s">
        <v>105</v>
      </c>
      <c r="C36" s="154" t="s">
        <v>227</v>
      </c>
      <c r="D36" s="126">
        <v>750000</v>
      </c>
      <c r="E36" s="169" t="s">
        <v>205</v>
      </c>
      <c r="G36" s="152"/>
      <c r="H36" s="151"/>
      <c r="I36" s="151"/>
      <c r="J36" s="148"/>
      <c r="K36" s="149"/>
      <c r="L36" s="155"/>
    </row>
    <row r="37" spans="1:13" s="141" customFormat="1" ht="22.5" customHeight="1">
      <c r="A37" s="145"/>
      <c r="B37" s="128" t="s">
        <v>106</v>
      </c>
      <c r="C37" s="140" t="s">
        <v>233</v>
      </c>
      <c r="D37" s="126">
        <v>1500000</v>
      </c>
      <c r="E37" s="177" t="s">
        <v>205</v>
      </c>
      <c r="G37" s="150"/>
      <c r="H37" s="151"/>
      <c r="I37" s="151"/>
      <c r="J37" s="148"/>
      <c r="K37" s="149"/>
      <c r="L37" s="155"/>
      <c r="M37" s="140"/>
    </row>
    <row r="38" spans="1:13" s="141" customFormat="1" ht="22.5" customHeight="1">
      <c r="A38" s="145"/>
      <c r="B38" s="128" t="s">
        <v>107</v>
      </c>
      <c r="C38" s="140" t="s">
        <v>240</v>
      </c>
      <c r="D38" s="126">
        <v>1600000</v>
      </c>
      <c r="E38" s="177" t="s">
        <v>205</v>
      </c>
      <c r="G38" s="150"/>
      <c r="H38" s="151"/>
      <c r="I38" s="151"/>
      <c r="J38" s="148"/>
      <c r="K38" s="149"/>
      <c r="L38" s="155"/>
      <c r="M38" s="140"/>
    </row>
    <row r="39" spans="1:12" ht="22.5" customHeight="1">
      <c r="A39" s="145"/>
      <c r="B39" s="128" t="s">
        <v>108</v>
      </c>
      <c r="C39" s="140" t="s">
        <v>223</v>
      </c>
      <c r="D39" s="126">
        <v>2000000</v>
      </c>
      <c r="E39" s="177" t="s">
        <v>205</v>
      </c>
      <c r="G39" s="150"/>
      <c r="H39" s="151"/>
      <c r="I39" s="155"/>
      <c r="J39" s="148"/>
      <c r="K39" s="149"/>
      <c r="L39" s="155"/>
    </row>
    <row r="40" spans="1:12" ht="22.5" customHeight="1">
      <c r="A40" s="4"/>
      <c r="B40" s="146" t="s">
        <v>109</v>
      </c>
      <c r="C40" s="140" t="s">
        <v>243</v>
      </c>
      <c r="D40" s="126">
        <v>1400000</v>
      </c>
      <c r="E40" s="177" t="s">
        <v>205</v>
      </c>
      <c r="G40" s="150"/>
      <c r="H40" s="151"/>
      <c r="I40" s="166"/>
      <c r="J40" s="148"/>
      <c r="K40" s="149"/>
      <c r="L40" s="155"/>
    </row>
    <row r="41" spans="1:12" ht="22.5" customHeight="1">
      <c r="A41" s="145"/>
      <c r="B41" s="146" t="s">
        <v>110</v>
      </c>
      <c r="C41" s="140" t="s">
        <v>232</v>
      </c>
      <c r="D41" s="126">
        <v>6000000</v>
      </c>
      <c r="E41" s="177" t="s">
        <v>205</v>
      </c>
      <c r="G41" s="150"/>
      <c r="H41" s="151"/>
      <c r="I41" s="166"/>
      <c r="J41" s="148"/>
      <c r="K41" s="149"/>
      <c r="L41" s="155"/>
    </row>
    <row r="42" spans="1:12" ht="22.5" customHeight="1">
      <c r="A42" s="145"/>
      <c r="B42" s="146" t="s">
        <v>111</v>
      </c>
      <c r="C42" s="140" t="s">
        <v>227</v>
      </c>
      <c r="D42" s="126">
        <v>750000</v>
      </c>
      <c r="E42" s="177" t="s">
        <v>205</v>
      </c>
      <c r="G42" s="150"/>
      <c r="H42" s="151"/>
      <c r="I42" s="151"/>
      <c r="J42" s="148"/>
      <c r="K42" s="155"/>
      <c r="L42" s="155"/>
    </row>
    <row r="43" spans="1:12" ht="22.5" customHeight="1">
      <c r="A43" s="145"/>
      <c r="B43" s="168" t="s">
        <v>112</v>
      </c>
      <c r="C43" s="178"/>
      <c r="D43" s="125"/>
      <c r="E43" s="170"/>
      <c r="G43" s="150"/>
      <c r="H43" s="151"/>
      <c r="I43" s="151"/>
      <c r="J43" s="148"/>
      <c r="K43" s="155"/>
      <c r="L43" s="155"/>
    </row>
    <row r="44" spans="1:12" ht="22.5" customHeight="1">
      <c r="A44" s="145"/>
      <c r="B44" s="114" t="s">
        <v>113</v>
      </c>
      <c r="C44" s="140" t="s">
        <v>233</v>
      </c>
      <c r="D44" s="126">
        <v>1500000</v>
      </c>
      <c r="E44" s="177" t="s">
        <v>205</v>
      </c>
      <c r="G44" s="150"/>
      <c r="H44" s="151"/>
      <c r="I44" s="151"/>
      <c r="J44" s="148"/>
      <c r="K44" s="155"/>
      <c r="L44" s="155"/>
    </row>
    <row r="45" spans="1:12" ht="22.5" customHeight="1">
      <c r="A45" s="145"/>
      <c r="B45" s="130" t="s">
        <v>114</v>
      </c>
      <c r="C45" s="140" t="s">
        <v>231</v>
      </c>
      <c r="D45" s="126">
        <v>1000000</v>
      </c>
      <c r="E45" s="177" t="s">
        <v>205</v>
      </c>
      <c r="G45" s="150"/>
      <c r="H45" s="151"/>
      <c r="I45" s="151"/>
      <c r="J45" s="148"/>
      <c r="K45" s="155"/>
      <c r="L45" s="155"/>
    </row>
    <row r="46" spans="1:12" ht="22.5" customHeight="1">
      <c r="A46" s="145"/>
      <c r="B46" s="130" t="s">
        <v>115</v>
      </c>
      <c r="C46" s="140" t="s">
        <v>233</v>
      </c>
      <c r="D46" s="126">
        <v>1500000</v>
      </c>
      <c r="E46" s="177" t="s">
        <v>205</v>
      </c>
      <c r="G46" s="150"/>
      <c r="H46" s="151"/>
      <c r="I46" s="151"/>
      <c r="J46" s="148"/>
      <c r="K46" s="155"/>
      <c r="L46" s="155"/>
    </row>
    <row r="47" spans="1:12" ht="22.5" customHeight="1">
      <c r="A47" s="145"/>
      <c r="B47" s="146" t="s">
        <v>116</v>
      </c>
      <c r="C47" s="140" t="s">
        <v>231</v>
      </c>
      <c r="D47" s="126">
        <v>1000000</v>
      </c>
      <c r="E47" s="177" t="s">
        <v>205</v>
      </c>
      <c r="G47" s="150"/>
      <c r="H47" s="151"/>
      <c r="I47" s="151"/>
      <c r="J47" s="148"/>
      <c r="K47" s="155"/>
      <c r="L47" s="155"/>
    </row>
    <row r="48" spans="1:12" ht="22.5" customHeight="1">
      <c r="A48" s="145"/>
      <c r="B48" s="146" t="s">
        <v>117</v>
      </c>
      <c r="C48" s="140" t="s">
        <v>233</v>
      </c>
      <c r="D48" s="126">
        <v>1500000</v>
      </c>
      <c r="E48" s="177" t="s">
        <v>205</v>
      </c>
      <c r="G48" s="150"/>
      <c r="H48" s="151"/>
      <c r="I48" s="151"/>
      <c r="J48" s="148"/>
      <c r="K48" s="155"/>
      <c r="L48" s="155"/>
    </row>
    <row r="49" spans="1:12" ht="22.5" customHeight="1">
      <c r="A49" s="145"/>
      <c r="B49" s="130" t="s">
        <v>118</v>
      </c>
      <c r="C49" s="140" t="s">
        <v>207</v>
      </c>
      <c r="D49" s="126">
        <v>750000</v>
      </c>
      <c r="E49" s="177" t="s">
        <v>205</v>
      </c>
      <c r="G49" s="150"/>
      <c r="H49" s="151"/>
      <c r="I49" s="151"/>
      <c r="J49" s="148"/>
      <c r="K49" s="155"/>
      <c r="L49" s="155"/>
    </row>
    <row r="50" spans="1:12" ht="22.5" customHeight="1">
      <c r="A50" s="145"/>
      <c r="B50" s="128" t="s">
        <v>119</v>
      </c>
      <c r="C50" s="140" t="s">
        <v>251</v>
      </c>
      <c r="D50" s="127">
        <v>3000000</v>
      </c>
      <c r="E50" s="177" t="s">
        <v>205</v>
      </c>
      <c r="G50" s="150"/>
      <c r="H50" s="151"/>
      <c r="I50" s="151"/>
      <c r="J50" s="148"/>
      <c r="K50" s="149"/>
      <c r="L50" s="155"/>
    </row>
    <row r="51" spans="1:12" ht="22.5" customHeight="1">
      <c r="A51" s="145"/>
      <c r="B51" s="146" t="s">
        <v>120</v>
      </c>
      <c r="C51" s="140" t="s">
        <v>252</v>
      </c>
      <c r="D51" s="126">
        <v>1750000</v>
      </c>
      <c r="E51" s="169" t="s">
        <v>205</v>
      </c>
      <c r="G51" s="150"/>
      <c r="H51" s="151"/>
      <c r="I51" s="148"/>
      <c r="J51" s="148"/>
      <c r="K51" s="149"/>
      <c r="L51" s="155"/>
    </row>
    <row r="52" spans="1:14" ht="22.5" customHeight="1">
      <c r="A52" s="145"/>
      <c r="B52" s="167" t="s">
        <v>112</v>
      </c>
      <c r="C52" s="147"/>
      <c r="D52" s="124"/>
      <c r="E52" s="171"/>
      <c r="G52" s="152"/>
      <c r="H52" s="151"/>
      <c r="I52" s="152"/>
      <c r="J52" s="148"/>
      <c r="K52" s="149"/>
      <c r="L52" s="176"/>
      <c r="M52" s="143"/>
      <c r="N52" s="143"/>
    </row>
    <row r="53" spans="1:12" ht="22.5" customHeight="1">
      <c r="A53" s="4"/>
      <c r="B53" s="146" t="s">
        <v>121</v>
      </c>
      <c r="C53" s="154" t="s">
        <v>233</v>
      </c>
      <c r="D53" s="126">
        <v>1500000</v>
      </c>
      <c r="E53" s="177" t="s">
        <v>205</v>
      </c>
      <c r="G53" s="152"/>
      <c r="H53" s="151"/>
      <c r="I53" s="166"/>
      <c r="J53" s="148"/>
      <c r="K53" s="149"/>
      <c r="L53" s="155"/>
    </row>
    <row r="54" spans="1:12" ht="22.5" customHeight="1">
      <c r="A54" s="4"/>
      <c r="B54" s="146" t="s">
        <v>122</v>
      </c>
      <c r="C54" s="154" t="s">
        <v>223</v>
      </c>
      <c r="D54" s="127">
        <v>2000000</v>
      </c>
      <c r="E54" s="177" t="s">
        <v>205</v>
      </c>
      <c r="G54" s="152"/>
      <c r="H54" s="151"/>
      <c r="I54" s="166"/>
      <c r="J54" s="148"/>
      <c r="K54" s="149"/>
      <c r="L54" s="155"/>
    </row>
    <row r="55" spans="1:12" ht="22.5" customHeight="1">
      <c r="A55" s="145"/>
      <c r="B55" s="146" t="s">
        <v>123</v>
      </c>
      <c r="C55" s="154" t="s">
        <v>254</v>
      </c>
      <c r="D55" s="127">
        <v>2500000</v>
      </c>
      <c r="E55" s="177" t="s">
        <v>205</v>
      </c>
      <c r="G55" s="152"/>
      <c r="H55" s="151"/>
      <c r="I55" s="166"/>
      <c r="J55" s="148"/>
      <c r="K55" s="149"/>
      <c r="L55" s="155"/>
    </row>
    <row r="56" spans="1:12" ht="22.5" customHeight="1">
      <c r="A56" s="145"/>
      <c r="B56" s="146" t="s">
        <v>124</v>
      </c>
      <c r="C56" s="154" t="s">
        <v>231</v>
      </c>
      <c r="D56" s="126">
        <v>1000000</v>
      </c>
      <c r="E56" s="177" t="s">
        <v>205</v>
      </c>
      <c r="G56" s="152"/>
      <c r="H56" s="151"/>
      <c r="I56" s="166"/>
      <c r="J56" s="148"/>
      <c r="K56" s="149"/>
      <c r="L56" s="155"/>
    </row>
    <row r="57" spans="1:12" ht="22.5" customHeight="1">
      <c r="A57" s="145"/>
      <c r="B57" s="167" t="s">
        <v>125</v>
      </c>
      <c r="C57" s="154"/>
      <c r="D57" s="124"/>
      <c r="E57" s="170"/>
      <c r="G57" s="152"/>
      <c r="H57" s="151"/>
      <c r="I57" s="151"/>
      <c r="J57" s="148"/>
      <c r="K57" s="155"/>
      <c r="L57" s="155"/>
    </row>
    <row r="58" spans="1:12" ht="22.5" customHeight="1">
      <c r="A58" s="145"/>
      <c r="B58" s="146" t="s">
        <v>126</v>
      </c>
      <c r="C58" s="154" t="s">
        <v>258</v>
      </c>
      <c r="D58" s="127">
        <v>2500000</v>
      </c>
      <c r="E58" s="177" t="s">
        <v>205</v>
      </c>
      <c r="G58" s="152"/>
      <c r="H58" s="151"/>
      <c r="I58" s="151"/>
      <c r="J58" s="148"/>
      <c r="K58" s="149"/>
      <c r="L58" s="155"/>
    </row>
    <row r="59" spans="1:12" ht="22.5" customHeight="1">
      <c r="A59" s="145"/>
      <c r="B59" s="146" t="s">
        <v>127</v>
      </c>
      <c r="C59" s="154" t="s">
        <v>259</v>
      </c>
      <c r="D59" s="126">
        <v>2400000</v>
      </c>
      <c r="E59" s="177" t="s">
        <v>205</v>
      </c>
      <c r="G59" s="152"/>
      <c r="H59" s="151"/>
      <c r="I59" s="166"/>
      <c r="J59" s="148"/>
      <c r="K59" s="149"/>
      <c r="L59" s="155"/>
    </row>
    <row r="60" spans="1:12" ht="22.5" customHeight="1">
      <c r="A60" s="158"/>
      <c r="B60" s="128" t="s">
        <v>128</v>
      </c>
      <c r="C60" s="154" t="s">
        <v>260</v>
      </c>
      <c r="D60" s="126">
        <v>1600000</v>
      </c>
      <c r="E60" s="169" t="s">
        <v>205</v>
      </c>
      <c r="G60" s="152"/>
      <c r="H60" s="151"/>
      <c r="I60" s="151"/>
      <c r="J60" s="148"/>
      <c r="K60" s="149"/>
      <c r="L60" s="155"/>
    </row>
    <row r="61" spans="1:12" ht="22.5" customHeight="1">
      <c r="A61" s="145"/>
      <c r="B61" s="128" t="s">
        <v>129</v>
      </c>
      <c r="C61" s="154" t="s">
        <v>207</v>
      </c>
      <c r="D61" s="126">
        <v>750000</v>
      </c>
      <c r="E61" s="169" t="s">
        <v>205</v>
      </c>
      <c r="G61" s="152"/>
      <c r="H61" s="151"/>
      <c r="I61" s="166"/>
      <c r="J61" s="148"/>
      <c r="K61" s="149"/>
      <c r="L61" s="155"/>
    </row>
    <row r="62" spans="1:12" ht="22.5" customHeight="1">
      <c r="A62" s="145"/>
      <c r="B62" s="128" t="s">
        <v>130</v>
      </c>
      <c r="C62" s="154" t="s">
        <v>208</v>
      </c>
      <c r="D62" s="122">
        <v>1125000</v>
      </c>
      <c r="E62" s="152" t="s">
        <v>205</v>
      </c>
      <c r="G62" s="152"/>
      <c r="H62" s="151"/>
      <c r="I62" s="182"/>
      <c r="J62" s="148"/>
      <c r="K62" s="149"/>
      <c r="L62" s="155"/>
    </row>
    <row r="63" spans="1:12" ht="22.5" customHeight="1">
      <c r="A63" s="145"/>
      <c r="B63" s="130" t="s">
        <v>131</v>
      </c>
      <c r="C63" s="154" t="s">
        <v>224</v>
      </c>
      <c r="D63" s="121">
        <v>1300000</v>
      </c>
      <c r="E63" s="152" t="s">
        <v>212</v>
      </c>
      <c r="G63" s="152"/>
      <c r="H63" s="152"/>
      <c r="I63" s="182"/>
      <c r="J63" s="148"/>
      <c r="K63" s="149"/>
      <c r="L63" s="155"/>
    </row>
    <row r="64" spans="1:12" ht="22.5" customHeight="1">
      <c r="A64" s="145"/>
      <c r="B64" s="183" t="s">
        <v>132</v>
      </c>
      <c r="C64" s="184" t="s">
        <v>262</v>
      </c>
      <c r="D64" s="129">
        <v>5625000</v>
      </c>
      <c r="E64" s="152" t="s">
        <v>212</v>
      </c>
      <c r="G64" s="152"/>
      <c r="H64" s="151"/>
      <c r="I64" s="182"/>
      <c r="J64" s="148"/>
      <c r="K64" s="149"/>
      <c r="L64" s="155"/>
    </row>
    <row r="65" spans="1:12" ht="22.5" customHeight="1">
      <c r="A65" s="145"/>
      <c r="B65" s="183" t="s">
        <v>133</v>
      </c>
      <c r="C65" s="183"/>
      <c r="D65" s="129"/>
      <c r="E65" s="169"/>
      <c r="F65" s="185"/>
      <c r="G65" s="152"/>
      <c r="H65" s="151"/>
      <c r="I65" s="182"/>
      <c r="J65" s="148"/>
      <c r="K65" s="149"/>
      <c r="L65" s="155"/>
    </row>
    <row r="66" spans="1:12" ht="22.5" customHeight="1">
      <c r="A66" s="145"/>
      <c r="B66" s="183" t="s">
        <v>134</v>
      </c>
      <c r="C66" s="183"/>
      <c r="D66" s="129"/>
      <c r="E66" s="186"/>
      <c r="F66" s="172"/>
      <c r="G66" s="152"/>
      <c r="H66" s="151"/>
      <c r="I66" s="182"/>
      <c r="J66" s="148"/>
      <c r="K66" s="149"/>
      <c r="L66" s="155"/>
    </row>
    <row r="67" spans="1:12" ht="22.5" customHeight="1">
      <c r="A67" s="145"/>
      <c r="B67" s="183"/>
      <c r="C67" s="183"/>
      <c r="D67" s="132">
        <f>SUM(D7:D66)</f>
        <v>97612500</v>
      </c>
      <c r="E67" s="186"/>
      <c r="F67" s="172"/>
      <c r="G67" s="152"/>
      <c r="H67" s="151"/>
      <c r="I67" s="182"/>
      <c r="J67" s="148"/>
      <c r="K67" s="149"/>
      <c r="L67" s="155"/>
    </row>
    <row r="81" ht="21" customHeight="1"/>
    <row r="82" ht="22.5" customHeight="1" hidden="1"/>
    <row r="85" spans="1:12" ht="22.5" customHeight="1">
      <c r="A85" s="277">
        <v>52</v>
      </c>
      <c r="B85" s="277"/>
      <c r="C85" s="277"/>
      <c r="D85" s="277"/>
      <c r="E85" s="277"/>
      <c r="F85" s="277"/>
      <c r="G85" s="277"/>
      <c r="H85" s="277"/>
      <c r="I85" s="277"/>
      <c r="J85" s="277"/>
      <c r="K85" s="277"/>
      <c r="L85" s="277"/>
    </row>
  </sheetData>
  <sheetProtection/>
  <mergeCells count="4">
    <mergeCell ref="A1:L1"/>
    <mergeCell ref="A2:L2"/>
    <mergeCell ref="A3:L3"/>
    <mergeCell ref="A85:L8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Y106"/>
  <sheetViews>
    <sheetView zoomScalePageLayoutView="0" workbookViewId="0" topLeftCell="A79">
      <selection activeCell="C88" sqref="C88"/>
    </sheetView>
  </sheetViews>
  <sheetFormatPr defaultColWidth="9.140625" defaultRowHeight="22.5" customHeight="1"/>
  <cols>
    <col min="1" max="1" width="3.7109375" style="187" customWidth="1"/>
    <col min="2" max="2" width="46.8515625" style="131" customWidth="1"/>
    <col min="3" max="3" width="19.57421875" style="131" customWidth="1"/>
    <col min="4" max="4" width="14.00390625" style="142" customWidth="1"/>
    <col min="5" max="5" width="29.421875" style="188" customWidth="1"/>
    <col min="6" max="6" width="14.00390625" style="189" customWidth="1"/>
    <col min="7" max="8" width="14.00390625" style="190" customWidth="1"/>
    <col min="9" max="9" width="16.7109375" style="191" customWidth="1"/>
    <col min="10" max="10" width="22.28125" style="142" customWidth="1"/>
    <col min="11" max="11" width="11.28125" style="142" customWidth="1"/>
    <col min="12" max="12" width="17.8515625" style="140" customWidth="1"/>
    <col min="13" max="13" width="17.8515625" style="141" customWidth="1"/>
    <col min="14" max="14" width="15.140625" style="141" customWidth="1"/>
    <col min="15" max="15" width="17.57421875" style="141" customWidth="1"/>
    <col min="16" max="16" width="20.28125" style="141" customWidth="1"/>
    <col min="17" max="129" width="9.140625" style="141" customWidth="1"/>
    <col min="130" max="16384" width="9.140625" style="142" customWidth="1"/>
  </cols>
  <sheetData>
    <row r="1" spans="1:13" s="108" customFormat="1" ht="22.5" customHeight="1">
      <c r="A1" s="276" t="s">
        <v>201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133"/>
      <c r="M1" s="133"/>
    </row>
    <row r="2" spans="1:16" s="108" customFormat="1" ht="22.5" customHeight="1">
      <c r="A2" s="276" t="s">
        <v>202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113"/>
      <c r="P2" s="134"/>
    </row>
    <row r="3" spans="1:16" s="108" customFormat="1" ht="22.5" customHeight="1">
      <c r="A3" s="276" t="s">
        <v>74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135"/>
      <c r="M3" s="135"/>
      <c r="N3" s="134"/>
      <c r="O3" s="134"/>
      <c r="P3" s="134"/>
    </row>
    <row r="4" spans="1:12" s="108" customFormat="1" ht="26.25" customHeight="1">
      <c r="A4" s="117" t="s">
        <v>203</v>
      </c>
      <c r="B4" s="117"/>
      <c r="C4" s="117"/>
      <c r="D4" s="117"/>
      <c r="E4" s="136"/>
      <c r="F4" s="137"/>
      <c r="G4" s="138"/>
      <c r="H4" s="138"/>
      <c r="I4" s="139"/>
      <c r="L4" s="113"/>
    </row>
    <row r="5" spans="1:12" s="108" customFormat="1" ht="26.25" customHeight="1">
      <c r="A5" s="118"/>
      <c r="B5" s="118" t="s">
        <v>204</v>
      </c>
      <c r="C5" s="118"/>
      <c r="D5" s="118"/>
      <c r="E5" s="136"/>
      <c r="F5" s="137"/>
      <c r="G5" s="138"/>
      <c r="H5" s="138"/>
      <c r="I5" s="139"/>
      <c r="L5" s="113"/>
    </row>
    <row r="6" spans="1:11" ht="22.5" customHeight="1">
      <c r="A6" s="145"/>
      <c r="B6" s="153" t="s">
        <v>75</v>
      </c>
      <c r="C6" s="120"/>
      <c r="D6" s="154"/>
      <c r="E6" s="147"/>
      <c r="F6" s="150"/>
      <c r="G6" s="151"/>
      <c r="H6" s="151"/>
      <c r="I6" s="148"/>
      <c r="J6" s="155"/>
      <c r="K6" s="156"/>
    </row>
    <row r="7" spans="1:11" ht="22.5" customHeight="1">
      <c r="A7" s="145"/>
      <c r="B7" s="130" t="s">
        <v>76</v>
      </c>
      <c r="C7" s="121">
        <v>2250000</v>
      </c>
      <c r="D7" s="151" t="s">
        <v>205</v>
      </c>
      <c r="E7" s="154" t="s">
        <v>206</v>
      </c>
      <c r="F7" s="157"/>
      <c r="G7" s="151"/>
      <c r="H7" s="151"/>
      <c r="I7" s="148"/>
      <c r="J7" s="149"/>
      <c r="K7" s="156"/>
    </row>
    <row r="8" spans="1:11" ht="22.5" customHeight="1">
      <c r="A8" s="145"/>
      <c r="B8" s="130" t="s">
        <v>78</v>
      </c>
      <c r="C8" s="121">
        <v>750000</v>
      </c>
      <c r="D8" s="152" t="s">
        <v>205</v>
      </c>
      <c r="E8" s="154" t="s">
        <v>207</v>
      </c>
      <c r="F8" s="150"/>
      <c r="G8" s="151"/>
      <c r="H8" s="151"/>
      <c r="I8" s="148"/>
      <c r="J8" s="149"/>
      <c r="K8" s="156"/>
    </row>
    <row r="9" spans="1:12" ht="22.5" customHeight="1">
      <c r="A9" s="145"/>
      <c r="B9" s="130" t="s">
        <v>79</v>
      </c>
      <c r="C9" s="121">
        <v>1125000</v>
      </c>
      <c r="D9" s="151" t="s">
        <v>205</v>
      </c>
      <c r="E9" s="154" t="s">
        <v>208</v>
      </c>
      <c r="F9" s="150"/>
      <c r="G9" s="151"/>
      <c r="H9" s="151"/>
      <c r="I9" s="148"/>
      <c r="J9" s="149"/>
      <c r="K9" s="156"/>
      <c r="L9" s="143"/>
    </row>
    <row r="10" spans="1:11" ht="22.5" customHeight="1">
      <c r="A10" s="145"/>
      <c r="B10" s="130" t="s">
        <v>209</v>
      </c>
      <c r="C10" s="121">
        <v>375000</v>
      </c>
      <c r="D10" s="152" t="s">
        <v>210</v>
      </c>
      <c r="E10" s="154" t="s">
        <v>211</v>
      </c>
      <c r="F10" s="150"/>
      <c r="G10" s="151"/>
      <c r="H10" s="151"/>
      <c r="I10" s="148"/>
      <c r="J10" s="149"/>
      <c r="K10" s="156"/>
    </row>
    <row r="11" spans="1:129" s="163" customFormat="1" ht="22.5" customHeight="1">
      <c r="A11" s="158"/>
      <c r="B11" s="128" t="s">
        <v>80</v>
      </c>
      <c r="C11" s="122">
        <v>2100000</v>
      </c>
      <c r="D11" s="159" t="s">
        <v>212</v>
      </c>
      <c r="E11" s="154" t="s">
        <v>213</v>
      </c>
      <c r="F11" s="156"/>
      <c r="G11" s="160"/>
      <c r="H11" s="160"/>
      <c r="I11" s="148"/>
      <c r="J11" s="149"/>
      <c r="K11" s="156"/>
      <c r="L11" s="161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2"/>
      <c r="BY11" s="162"/>
      <c r="BZ11" s="162"/>
      <c r="CA11" s="162"/>
      <c r="CB11" s="162"/>
      <c r="CC11" s="162"/>
      <c r="CD11" s="162"/>
      <c r="CE11" s="162"/>
      <c r="CF11" s="162"/>
      <c r="CG11" s="162"/>
      <c r="CH11" s="162"/>
      <c r="CI11" s="162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  <c r="CY11" s="162"/>
      <c r="CZ11" s="162"/>
      <c r="DA11" s="162"/>
      <c r="DB11" s="162"/>
      <c r="DC11" s="162"/>
      <c r="DD11" s="162"/>
      <c r="DE11" s="162"/>
      <c r="DF11" s="162"/>
      <c r="DG11" s="162"/>
      <c r="DH11" s="162"/>
      <c r="DI11" s="162"/>
      <c r="DJ11" s="162"/>
      <c r="DK11" s="162"/>
      <c r="DL11" s="162"/>
      <c r="DM11" s="162"/>
      <c r="DN11" s="162"/>
      <c r="DO11" s="162"/>
      <c r="DP11" s="162"/>
      <c r="DQ11" s="162"/>
      <c r="DR11" s="162"/>
      <c r="DS11" s="162"/>
      <c r="DT11" s="162"/>
      <c r="DU11" s="162"/>
      <c r="DV11" s="162"/>
      <c r="DW11" s="162"/>
      <c r="DX11" s="162"/>
      <c r="DY11" s="162"/>
    </row>
    <row r="12" spans="1:11" ht="22.5" customHeight="1">
      <c r="A12" s="145"/>
      <c r="B12" s="164" t="s">
        <v>214</v>
      </c>
      <c r="C12" s="123">
        <v>375000</v>
      </c>
      <c r="D12" s="152" t="s">
        <v>210</v>
      </c>
      <c r="E12" s="154" t="s">
        <v>211</v>
      </c>
      <c r="F12" s="150"/>
      <c r="G12" s="151"/>
      <c r="H12" s="151"/>
      <c r="I12" s="148"/>
      <c r="J12" s="149"/>
      <c r="K12" s="156"/>
    </row>
    <row r="13" spans="1:11" ht="22.5" customHeight="1">
      <c r="A13" s="145"/>
      <c r="B13" s="130" t="s">
        <v>215</v>
      </c>
      <c r="C13" s="121">
        <v>400000</v>
      </c>
      <c r="D13" s="152" t="s">
        <v>210</v>
      </c>
      <c r="E13" s="154" t="s">
        <v>216</v>
      </c>
      <c r="F13" s="150"/>
      <c r="G13" s="151"/>
      <c r="H13" s="151"/>
      <c r="I13" s="148"/>
      <c r="J13" s="149"/>
      <c r="K13" s="156"/>
    </row>
    <row r="14" spans="1:11" ht="22.5" customHeight="1">
      <c r="A14" s="145"/>
      <c r="B14" s="130" t="s">
        <v>217</v>
      </c>
      <c r="C14" s="121">
        <v>450000</v>
      </c>
      <c r="D14" s="165" t="s">
        <v>210</v>
      </c>
      <c r="E14" s="154" t="s">
        <v>218</v>
      </c>
      <c r="F14" s="150"/>
      <c r="G14" s="151"/>
      <c r="H14" s="151"/>
      <c r="I14" s="148"/>
      <c r="J14" s="149"/>
      <c r="K14" s="156"/>
    </row>
    <row r="15" spans="1:12" s="141" customFormat="1" ht="22.5" customHeight="1">
      <c r="A15" s="158"/>
      <c r="B15" s="122" t="s">
        <v>219</v>
      </c>
      <c r="C15" s="122">
        <v>225000</v>
      </c>
      <c r="D15" s="152" t="s">
        <v>210</v>
      </c>
      <c r="E15" s="154" t="s">
        <v>220</v>
      </c>
      <c r="F15" s="156"/>
      <c r="G15" s="155"/>
      <c r="H15" s="166"/>
      <c r="I15" s="148"/>
      <c r="J15" s="149"/>
      <c r="K15" s="155"/>
      <c r="L15" s="140"/>
    </row>
    <row r="16" spans="1:12" s="141" customFormat="1" ht="22.5" customHeight="1">
      <c r="A16" s="158"/>
      <c r="B16" s="130" t="s">
        <v>81</v>
      </c>
      <c r="C16" s="121">
        <v>750000</v>
      </c>
      <c r="D16" s="151" t="s">
        <v>205</v>
      </c>
      <c r="E16" s="154" t="s">
        <v>207</v>
      </c>
      <c r="F16" s="156"/>
      <c r="G16" s="155"/>
      <c r="H16" s="166"/>
      <c r="I16" s="148"/>
      <c r="J16" s="149"/>
      <c r="K16" s="155"/>
      <c r="L16" s="140"/>
    </row>
    <row r="17" spans="1:12" s="141" customFormat="1" ht="22.5" customHeight="1">
      <c r="A17" s="158"/>
      <c r="B17" s="167" t="s">
        <v>82</v>
      </c>
      <c r="C17" s="124"/>
      <c r="D17" s="151"/>
      <c r="E17" s="147"/>
      <c r="F17" s="156"/>
      <c r="G17" s="155"/>
      <c r="H17" s="166"/>
      <c r="I17" s="148"/>
      <c r="J17" s="149"/>
      <c r="K17" s="155"/>
      <c r="L17" s="140"/>
    </row>
    <row r="18" spans="1:12" s="141" customFormat="1" ht="22.5" customHeight="1">
      <c r="A18" s="158"/>
      <c r="B18" s="130" t="s">
        <v>83</v>
      </c>
      <c r="C18" s="121">
        <v>4000000</v>
      </c>
      <c r="D18" s="151" t="s">
        <v>205</v>
      </c>
      <c r="E18" s="154" t="s">
        <v>221</v>
      </c>
      <c r="F18" s="156"/>
      <c r="G18" s="155"/>
      <c r="H18" s="166"/>
      <c r="I18" s="148"/>
      <c r="J18" s="149"/>
      <c r="K18" s="155"/>
      <c r="L18" s="140"/>
    </row>
    <row r="19" spans="1:12" s="141" customFormat="1" ht="22.5" customHeight="1">
      <c r="A19" s="158"/>
      <c r="B19" s="130" t="s">
        <v>84</v>
      </c>
      <c r="C19" s="121">
        <v>2200000</v>
      </c>
      <c r="D19" s="151" t="s">
        <v>205</v>
      </c>
      <c r="E19" s="154" t="s">
        <v>222</v>
      </c>
      <c r="F19" s="156"/>
      <c r="G19" s="155"/>
      <c r="H19" s="166"/>
      <c r="I19" s="148"/>
      <c r="J19" s="149"/>
      <c r="K19" s="155"/>
      <c r="L19" s="140"/>
    </row>
    <row r="20" spans="1:12" s="141" customFormat="1" ht="22.5" customHeight="1">
      <c r="A20" s="158"/>
      <c r="B20" s="146" t="s">
        <v>85</v>
      </c>
      <c r="C20" s="119">
        <v>2000000</v>
      </c>
      <c r="D20" s="151" t="s">
        <v>205</v>
      </c>
      <c r="E20" s="154" t="s">
        <v>223</v>
      </c>
      <c r="F20" s="156"/>
      <c r="G20" s="155"/>
      <c r="H20" s="166"/>
      <c r="I20" s="148"/>
      <c r="J20" s="149"/>
      <c r="K20" s="155"/>
      <c r="L20" s="140"/>
    </row>
    <row r="21" spans="1:12" s="141" customFormat="1" ht="22.5" customHeight="1">
      <c r="A21" s="158"/>
      <c r="B21" s="146" t="s">
        <v>86</v>
      </c>
      <c r="C21" s="119">
        <v>1300000</v>
      </c>
      <c r="D21" s="152" t="s">
        <v>212</v>
      </c>
      <c r="E21" s="154" t="s">
        <v>224</v>
      </c>
      <c r="F21" s="156"/>
      <c r="G21" s="155"/>
      <c r="H21" s="166"/>
      <c r="I21" s="148"/>
      <c r="J21" s="149"/>
      <c r="K21" s="155"/>
      <c r="L21" s="140"/>
    </row>
    <row r="22" spans="1:11" ht="22.5" customHeight="1">
      <c r="A22" s="145"/>
      <c r="B22" s="168" t="s">
        <v>87</v>
      </c>
      <c r="C22" s="125"/>
      <c r="D22" s="152"/>
      <c r="E22" s="147"/>
      <c r="F22" s="152"/>
      <c r="G22" s="151"/>
      <c r="H22" s="157"/>
      <c r="I22" s="148"/>
      <c r="J22" s="149"/>
      <c r="K22" s="155"/>
    </row>
    <row r="23" spans="1:11" ht="22.5" customHeight="1">
      <c r="A23" s="145"/>
      <c r="B23" s="146" t="s">
        <v>88</v>
      </c>
      <c r="C23" s="119">
        <v>1125000</v>
      </c>
      <c r="D23" s="152" t="s">
        <v>212</v>
      </c>
      <c r="E23" s="154" t="s">
        <v>208</v>
      </c>
      <c r="F23" s="152"/>
      <c r="G23" s="151"/>
      <c r="H23" s="151"/>
      <c r="I23" s="148"/>
      <c r="J23" s="149"/>
      <c r="K23" s="155"/>
    </row>
    <row r="24" spans="1:11" ht="22.5" customHeight="1">
      <c r="A24" s="145"/>
      <c r="B24" s="146" t="s">
        <v>89</v>
      </c>
      <c r="C24" s="119">
        <v>2250000</v>
      </c>
      <c r="D24" s="169" t="s">
        <v>205</v>
      </c>
      <c r="E24" s="154" t="s">
        <v>206</v>
      </c>
      <c r="F24" s="152"/>
      <c r="G24" s="151"/>
      <c r="H24" s="151"/>
      <c r="I24" s="148"/>
      <c r="J24" s="149"/>
      <c r="K24" s="155"/>
    </row>
    <row r="25" spans="1:11" ht="22.5" customHeight="1">
      <c r="A25" s="145"/>
      <c r="B25" s="146" t="s">
        <v>90</v>
      </c>
      <c r="C25" s="126">
        <v>1012500</v>
      </c>
      <c r="D25" s="169" t="s">
        <v>205</v>
      </c>
      <c r="E25" s="154" t="s">
        <v>225</v>
      </c>
      <c r="F25" s="152"/>
      <c r="G25" s="151"/>
      <c r="H25" s="151"/>
      <c r="I25" s="148"/>
      <c r="J25" s="149"/>
      <c r="K25" s="155"/>
    </row>
    <row r="26" spans="1:11" ht="22.5" customHeight="1">
      <c r="A26" s="145"/>
      <c r="B26" s="146" t="s">
        <v>91</v>
      </c>
      <c r="C26" s="126">
        <v>1125000</v>
      </c>
      <c r="D26" s="169" t="s">
        <v>205</v>
      </c>
      <c r="E26" s="154" t="s">
        <v>208</v>
      </c>
      <c r="F26" s="152"/>
      <c r="G26" s="152"/>
      <c r="H26" s="151"/>
      <c r="I26" s="148"/>
      <c r="J26" s="149"/>
      <c r="K26" s="155"/>
    </row>
    <row r="27" spans="1:11" ht="22.5" customHeight="1">
      <c r="A27" s="145"/>
      <c r="B27" s="146" t="s">
        <v>92</v>
      </c>
      <c r="C27" s="126">
        <v>750000</v>
      </c>
      <c r="D27" s="169" t="s">
        <v>205</v>
      </c>
      <c r="E27" s="154" t="s">
        <v>207</v>
      </c>
      <c r="F27" s="152"/>
      <c r="G27" s="151"/>
      <c r="H27" s="150"/>
      <c r="I27" s="148"/>
      <c r="J27" s="149"/>
      <c r="K27" s="155"/>
    </row>
    <row r="28" spans="1:12" s="141" customFormat="1" ht="22.5" customHeight="1">
      <c r="A28" s="145"/>
      <c r="B28" s="146" t="s">
        <v>226</v>
      </c>
      <c r="C28" s="126">
        <v>375000</v>
      </c>
      <c r="D28" s="170" t="s">
        <v>210</v>
      </c>
      <c r="E28" s="154" t="s">
        <v>211</v>
      </c>
      <c r="F28" s="155"/>
      <c r="G28" s="151"/>
      <c r="H28" s="151"/>
      <c r="I28" s="148"/>
      <c r="J28" s="149"/>
      <c r="K28" s="155"/>
      <c r="L28" s="140"/>
    </row>
    <row r="29" spans="1:11" ht="22.5" customHeight="1">
      <c r="A29" s="145"/>
      <c r="B29" s="168" t="s">
        <v>93</v>
      </c>
      <c r="C29" s="125"/>
      <c r="D29" s="171"/>
      <c r="E29" s="147"/>
      <c r="F29" s="152"/>
      <c r="G29" s="151"/>
      <c r="H29" s="151"/>
      <c r="I29" s="148"/>
      <c r="J29" s="149"/>
      <c r="K29" s="155"/>
    </row>
    <row r="30" spans="1:11" ht="22.5" customHeight="1">
      <c r="A30" s="145"/>
      <c r="B30" s="130" t="s">
        <v>94</v>
      </c>
      <c r="C30" s="126">
        <v>750000</v>
      </c>
      <c r="D30" s="169" t="s">
        <v>205</v>
      </c>
      <c r="E30" s="154" t="s">
        <v>227</v>
      </c>
      <c r="F30" s="152"/>
      <c r="G30" s="151"/>
      <c r="H30" s="151"/>
      <c r="I30" s="148"/>
      <c r="J30" s="149"/>
      <c r="K30" s="155"/>
    </row>
    <row r="31" spans="1:11" ht="22.5" customHeight="1">
      <c r="A31" s="145"/>
      <c r="B31" s="146" t="s">
        <v>228</v>
      </c>
      <c r="C31" s="126">
        <v>400000</v>
      </c>
      <c r="D31" s="170" t="s">
        <v>210</v>
      </c>
      <c r="E31" s="154" t="s">
        <v>216</v>
      </c>
      <c r="F31" s="152"/>
      <c r="G31" s="151"/>
      <c r="H31" s="151"/>
      <c r="I31" s="148"/>
      <c r="J31" s="149"/>
      <c r="K31" s="155"/>
    </row>
    <row r="32" spans="1:11" ht="22.5" customHeight="1">
      <c r="A32" s="145"/>
      <c r="B32" s="130" t="s">
        <v>229</v>
      </c>
      <c r="C32" s="126">
        <v>375000</v>
      </c>
      <c r="D32" s="170" t="s">
        <v>210</v>
      </c>
      <c r="E32" s="154" t="s">
        <v>211</v>
      </c>
      <c r="F32" s="152"/>
      <c r="G32" s="151"/>
      <c r="H32" s="151"/>
      <c r="I32" s="148"/>
      <c r="J32" s="149"/>
      <c r="K32" s="155"/>
    </row>
    <row r="33" spans="1:11" ht="22.5" customHeight="1">
      <c r="A33" s="145"/>
      <c r="B33" s="130" t="s">
        <v>95</v>
      </c>
      <c r="C33" s="127">
        <v>3000000</v>
      </c>
      <c r="D33" s="169" t="s">
        <v>205</v>
      </c>
      <c r="E33" s="154" t="s">
        <v>230</v>
      </c>
      <c r="F33" s="152"/>
      <c r="G33" s="151"/>
      <c r="H33" s="157"/>
      <c r="I33" s="148"/>
      <c r="J33" s="149"/>
      <c r="K33" s="155"/>
    </row>
    <row r="34" spans="1:11" ht="22.5" customHeight="1">
      <c r="A34" s="145"/>
      <c r="B34" s="130" t="s">
        <v>96</v>
      </c>
      <c r="C34" s="126">
        <v>1000000</v>
      </c>
      <c r="D34" s="169" t="s">
        <v>205</v>
      </c>
      <c r="E34" s="154" t="s">
        <v>231</v>
      </c>
      <c r="F34" s="152"/>
      <c r="G34" s="151"/>
      <c r="H34" s="157"/>
      <c r="I34" s="148"/>
      <c r="J34" s="149"/>
      <c r="K34" s="155"/>
    </row>
    <row r="35" spans="1:11" ht="22.5" customHeight="1">
      <c r="A35" s="145"/>
      <c r="B35" s="146" t="s">
        <v>97</v>
      </c>
      <c r="C35" s="126">
        <v>6000000</v>
      </c>
      <c r="D35" s="169" t="s">
        <v>205</v>
      </c>
      <c r="E35" s="154" t="s">
        <v>232</v>
      </c>
      <c r="F35" s="152"/>
      <c r="G35" s="151"/>
      <c r="H35" s="157"/>
      <c r="I35" s="148"/>
      <c r="J35" s="149"/>
      <c r="K35" s="155"/>
    </row>
    <row r="36" spans="1:11" ht="22.5" customHeight="1">
      <c r="A36" s="145"/>
      <c r="B36" s="146" t="s">
        <v>98</v>
      </c>
      <c r="C36" s="126">
        <v>1500000</v>
      </c>
      <c r="D36" s="169" t="s">
        <v>205</v>
      </c>
      <c r="E36" s="154" t="s">
        <v>233</v>
      </c>
      <c r="F36" s="152"/>
      <c r="G36" s="151"/>
      <c r="H36" s="157"/>
      <c r="I36" s="148"/>
      <c r="J36" s="149"/>
      <c r="K36" s="155"/>
    </row>
    <row r="37" spans="1:11" ht="22.5" customHeight="1">
      <c r="A37" s="145"/>
      <c r="B37" s="146" t="s">
        <v>99</v>
      </c>
      <c r="C37" s="126">
        <v>1500000</v>
      </c>
      <c r="D37" s="169" t="s">
        <v>205</v>
      </c>
      <c r="E37" s="154" t="s">
        <v>233</v>
      </c>
      <c r="F37" s="152"/>
      <c r="G37" s="151"/>
      <c r="H37" s="157"/>
      <c r="I37" s="148"/>
      <c r="J37" s="149"/>
      <c r="K37" s="155"/>
    </row>
    <row r="38" spans="1:11" ht="22.5" customHeight="1">
      <c r="A38" s="145"/>
      <c r="B38" s="146" t="s">
        <v>100</v>
      </c>
      <c r="C38" s="126">
        <v>875000</v>
      </c>
      <c r="D38" s="169" t="s">
        <v>205</v>
      </c>
      <c r="E38" s="154" t="s">
        <v>234</v>
      </c>
      <c r="F38" s="152"/>
      <c r="G38" s="151"/>
      <c r="H38" s="157"/>
      <c r="I38" s="148"/>
      <c r="J38" s="149"/>
      <c r="K38" s="155"/>
    </row>
    <row r="39" spans="1:11" ht="22.5" customHeight="1">
      <c r="A39" s="145"/>
      <c r="B39" s="146" t="s">
        <v>101</v>
      </c>
      <c r="C39" s="126">
        <v>1000000</v>
      </c>
      <c r="D39" s="169" t="s">
        <v>205</v>
      </c>
      <c r="E39" s="154" t="s">
        <v>231</v>
      </c>
      <c r="F39" s="152"/>
      <c r="G39" s="151"/>
      <c r="H39" s="157"/>
      <c r="I39" s="148"/>
      <c r="J39" s="149"/>
      <c r="K39" s="155"/>
    </row>
    <row r="40" spans="1:11" ht="22.5" customHeight="1">
      <c r="A40" s="145"/>
      <c r="B40" s="130" t="s">
        <v>102</v>
      </c>
      <c r="C40" s="126">
        <v>2200000</v>
      </c>
      <c r="D40" s="169" t="s">
        <v>205</v>
      </c>
      <c r="E40" s="154" t="s">
        <v>222</v>
      </c>
      <c r="F40" s="152"/>
      <c r="G40" s="151"/>
      <c r="H40" s="157"/>
      <c r="I40" s="148"/>
      <c r="J40" s="149"/>
      <c r="K40" s="155"/>
    </row>
    <row r="41" spans="1:11" ht="22.5" customHeight="1">
      <c r="A41" s="145"/>
      <c r="B41" s="167" t="s">
        <v>103</v>
      </c>
      <c r="C41" s="124"/>
      <c r="D41" s="155"/>
      <c r="E41" s="172"/>
      <c r="F41" s="152"/>
      <c r="G41" s="151"/>
      <c r="H41" s="151"/>
      <c r="I41" s="148"/>
      <c r="J41" s="149"/>
      <c r="K41" s="155"/>
    </row>
    <row r="42" spans="1:11" ht="22.5" customHeight="1">
      <c r="A42" s="145"/>
      <c r="B42" s="116" t="s">
        <v>235</v>
      </c>
      <c r="C42" s="127">
        <v>5000000</v>
      </c>
      <c r="D42" s="169" t="s">
        <v>205</v>
      </c>
      <c r="E42" s="154" t="s">
        <v>236</v>
      </c>
      <c r="F42" s="152"/>
      <c r="G42" s="151"/>
      <c r="H42" s="151"/>
      <c r="I42" s="148"/>
      <c r="J42" s="149"/>
      <c r="K42" s="155"/>
    </row>
    <row r="43" spans="1:11" ht="22.5" customHeight="1">
      <c r="A43" s="145"/>
      <c r="B43" s="146" t="s">
        <v>104</v>
      </c>
      <c r="C43" s="126">
        <v>3750000</v>
      </c>
      <c r="D43" s="169" t="s">
        <v>205</v>
      </c>
      <c r="E43" s="154" t="s">
        <v>237</v>
      </c>
      <c r="F43" s="152"/>
      <c r="G43" s="151"/>
      <c r="H43" s="151"/>
      <c r="I43" s="148"/>
      <c r="J43" s="149"/>
      <c r="K43" s="155"/>
    </row>
    <row r="44" spans="1:11" ht="22.5" customHeight="1">
      <c r="A44" s="145"/>
      <c r="B44" s="146" t="s">
        <v>105</v>
      </c>
      <c r="C44" s="126">
        <v>750000</v>
      </c>
      <c r="D44" s="169" t="s">
        <v>205</v>
      </c>
      <c r="E44" s="154" t="s">
        <v>227</v>
      </c>
      <c r="F44" s="152"/>
      <c r="G44" s="151"/>
      <c r="H44" s="151"/>
      <c r="I44" s="148"/>
      <c r="J44" s="149"/>
      <c r="K44" s="155"/>
    </row>
    <row r="45" spans="1:11" ht="22.5" customHeight="1">
      <c r="A45" s="145"/>
      <c r="B45" s="128" t="s">
        <v>238</v>
      </c>
      <c r="C45" s="126">
        <v>500000</v>
      </c>
      <c r="D45" s="170" t="s">
        <v>210</v>
      </c>
      <c r="E45" s="154" t="s">
        <v>239</v>
      </c>
      <c r="F45" s="152"/>
      <c r="G45" s="151"/>
      <c r="H45" s="151"/>
      <c r="I45" s="148"/>
      <c r="J45" s="149"/>
      <c r="K45" s="155"/>
    </row>
    <row r="46" spans="1:12" s="141" customFormat="1" ht="22.5" customHeight="1">
      <c r="A46" s="145"/>
      <c r="B46" s="128" t="s">
        <v>106</v>
      </c>
      <c r="C46" s="126">
        <v>1500000</v>
      </c>
      <c r="D46" s="177" t="s">
        <v>205</v>
      </c>
      <c r="E46" s="140" t="s">
        <v>233</v>
      </c>
      <c r="F46" s="150"/>
      <c r="G46" s="151"/>
      <c r="H46" s="151"/>
      <c r="I46" s="148"/>
      <c r="J46" s="149"/>
      <c r="K46" s="155"/>
      <c r="L46" s="140"/>
    </row>
    <row r="47" spans="1:12" s="141" customFormat="1" ht="22.5" customHeight="1">
      <c r="A47" s="145"/>
      <c r="B47" s="128" t="s">
        <v>107</v>
      </c>
      <c r="C47" s="126">
        <v>1600000</v>
      </c>
      <c r="D47" s="177" t="s">
        <v>205</v>
      </c>
      <c r="E47" s="140" t="s">
        <v>240</v>
      </c>
      <c r="F47" s="150"/>
      <c r="G47" s="151"/>
      <c r="H47" s="151"/>
      <c r="I47" s="148"/>
      <c r="J47" s="149"/>
      <c r="K47" s="155"/>
      <c r="L47" s="140"/>
    </row>
    <row r="48" spans="1:11" ht="22.5" customHeight="1">
      <c r="A48" s="145"/>
      <c r="B48" s="128" t="s">
        <v>241</v>
      </c>
      <c r="C48" s="126">
        <v>400000</v>
      </c>
      <c r="D48" s="170" t="s">
        <v>210</v>
      </c>
      <c r="E48" s="140" t="s">
        <v>216</v>
      </c>
      <c r="F48" s="150"/>
      <c r="G48" s="151"/>
      <c r="H48" s="152"/>
      <c r="I48" s="148"/>
      <c r="J48" s="149"/>
      <c r="K48" s="155"/>
    </row>
    <row r="49" spans="1:11" ht="22.5" customHeight="1">
      <c r="A49" s="145"/>
      <c r="B49" s="128" t="s">
        <v>108</v>
      </c>
      <c r="C49" s="126">
        <v>2000000</v>
      </c>
      <c r="D49" s="177" t="s">
        <v>205</v>
      </c>
      <c r="E49" s="140" t="s">
        <v>223</v>
      </c>
      <c r="F49" s="150"/>
      <c r="G49" s="151"/>
      <c r="H49" s="155"/>
      <c r="I49" s="148"/>
      <c r="J49" s="149"/>
      <c r="K49" s="155"/>
    </row>
    <row r="50" spans="1:11" ht="22.5" customHeight="1">
      <c r="A50" s="4"/>
      <c r="B50" s="146" t="s">
        <v>242</v>
      </c>
      <c r="C50" s="126">
        <v>400000</v>
      </c>
      <c r="D50" s="170" t="s">
        <v>210</v>
      </c>
      <c r="E50" s="140" t="s">
        <v>216</v>
      </c>
      <c r="F50" s="150"/>
      <c r="G50" s="151"/>
      <c r="H50" s="166"/>
      <c r="I50" s="148"/>
      <c r="J50" s="149"/>
      <c r="K50" s="155"/>
    </row>
    <row r="51" spans="1:11" ht="22.5" customHeight="1">
      <c r="A51" s="4"/>
      <c r="B51" s="146" t="s">
        <v>109</v>
      </c>
      <c r="C51" s="126">
        <v>1400000</v>
      </c>
      <c r="D51" s="177" t="s">
        <v>205</v>
      </c>
      <c r="E51" s="140" t="s">
        <v>243</v>
      </c>
      <c r="F51" s="150"/>
      <c r="G51" s="151"/>
      <c r="H51" s="166"/>
      <c r="I51" s="148"/>
      <c r="J51" s="149"/>
      <c r="K51" s="155"/>
    </row>
    <row r="52" spans="1:11" ht="22.5" customHeight="1">
      <c r="A52" s="145"/>
      <c r="B52" s="146" t="s">
        <v>244</v>
      </c>
      <c r="C52" s="126">
        <v>225000</v>
      </c>
      <c r="D52" s="170" t="s">
        <v>210</v>
      </c>
      <c r="E52" s="140" t="s">
        <v>245</v>
      </c>
      <c r="F52" s="150"/>
      <c r="G52" s="151"/>
      <c r="H52" s="151"/>
      <c r="I52" s="148"/>
      <c r="J52" s="149"/>
      <c r="K52" s="155"/>
    </row>
    <row r="53" spans="1:11" ht="22.5" customHeight="1">
      <c r="A53" s="145"/>
      <c r="B53" s="146" t="s">
        <v>110</v>
      </c>
      <c r="C53" s="126">
        <v>6000000</v>
      </c>
      <c r="D53" s="177" t="s">
        <v>205</v>
      </c>
      <c r="E53" s="140" t="s">
        <v>232</v>
      </c>
      <c r="F53" s="150"/>
      <c r="G53" s="151"/>
      <c r="H53" s="166"/>
      <c r="I53" s="148"/>
      <c r="J53" s="149"/>
      <c r="K53" s="155"/>
    </row>
    <row r="54" spans="1:11" ht="22.5" customHeight="1">
      <c r="A54" s="145"/>
      <c r="B54" s="146" t="s">
        <v>246</v>
      </c>
      <c r="C54" s="126">
        <v>150000</v>
      </c>
      <c r="D54" s="170" t="s">
        <v>210</v>
      </c>
      <c r="E54" s="140" t="s">
        <v>247</v>
      </c>
      <c r="F54" s="150"/>
      <c r="G54" s="151"/>
      <c r="H54" s="166"/>
      <c r="I54" s="148"/>
      <c r="J54" s="149"/>
      <c r="K54" s="155"/>
    </row>
    <row r="55" spans="1:11" ht="22.5" customHeight="1">
      <c r="A55" s="145"/>
      <c r="B55" s="146" t="s">
        <v>111</v>
      </c>
      <c r="C55" s="126">
        <v>750000</v>
      </c>
      <c r="D55" s="177" t="s">
        <v>205</v>
      </c>
      <c r="E55" s="140" t="s">
        <v>227</v>
      </c>
      <c r="F55" s="150"/>
      <c r="G55" s="151"/>
      <c r="H55" s="151"/>
      <c r="I55" s="148"/>
      <c r="J55" s="155"/>
      <c r="K55" s="155"/>
    </row>
    <row r="56" spans="1:11" ht="22.5" customHeight="1">
      <c r="A56" s="145"/>
      <c r="B56" s="146" t="s">
        <v>248</v>
      </c>
      <c r="C56" s="126">
        <v>400000</v>
      </c>
      <c r="D56" s="170" t="s">
        <v>210</v>
      </c>
      <c r="E56" s="140" t="s">
        <v>216</v>
      </c>
      <c r="F56" s="150"/>
      <c r="G56" s="151"/>
      <c r="H56" s="151"/>
      <c r="I56" s="148"/>
      <c r="J56" s="155"/>
      <c r="K56" s="155"/>
    </row>
    <row r="57" spans="1:11" ht="22.5" customHeight="1">
      <c r="A57" s="145"/>
      <c r="B57" s="146" t="s">
        <v>249</v>
      </c>
      <c r="C57" s="126">
        <v>375000</v>
      </c>
      <c r="D57" s="170" t="s">
        <v>210</v>
      </c>
      <c r="E57" s="140" t="s">
        <v>211</v>
      </c>
      <c r="F57" s="150"/>
      <c r="G57" s="151"/>
      <c r="H57" s="151"/>
      <c r="I57" s="148"/>
      <c r="J57" s="155"/>
      <c r="K57" s="155"/>
    </row>
    <row r="58" spans="1:11" ht="22.5" customHeight="1">
      <c r="A58" s="145"/>
      <c r="B58" s="146" t="s">
        <v>250</v>
      </c>
      <c r="C58" s="126">
        <v>375000</v>
      </c>
      <c r="D58" s="170" t="s">
        <v>210</v>
      </c>
      <c r="E58" s="140" t="s">
        <v>211</v>
      </c>
      <c r="F58" s="150"/>
      <c r="G58" s="151"/>
      <c r="H58" s="151"/>
      <c r="I58" s="148"/>
      <c r="J58" s="155"/>
      <c r="K58" s="155"/>
    </row>
    <row r="59" spans="1:11" ht="22.5" customHeight="1">
      <c r="A59" s="145"/>
      <c r="B59" s="168" t="s">
        <v>112</v>
      </c>
      <c r="C59" s="125"/>
      <c r="D59" s="170"/>
      <c r="E59" s="178"/>
      <c r="F59" s="150"/>
      <c r="G59" s="151"/>
      <c r="H59" s="151"/>
      <c r="I59" s="148"/>
      <c r="J59" s="155"/>
      <c r="K59" s="155"/>
    </row>
    <row r="60" spans="1:11" ht="22.5" customHeight="1">
      <c r="A60" s="145"/>
      <c r="B60" s="114" t="s">
        <v>113</v>
      </c>
      <c r="C60" s="126">
        <v>1500000</v>
      </c>
      <c r="D60" s="177" t="s">
        <v>205</v>
      </c>
      <c r="E60" s="140" t="s">
        <v>233</v>
      </c>
      <c r="F60" s="150"/>
      <c r="G60" s="151"/>
      <c r="H60" s="151"/>
      <c r="I60" s="148"/>
      <c r="J60" s="155"/>
      <c r="K60" s="155"/>
    </row>
    <row r="61" spans="1:11" ht="22.5" customHeight="1">
      <c r="A61" s="145"/>
      <c r="B61" s="130" t="s">
        <v>114</v>
      </c>
      <c r="C61" s="126">
        <v>1000000</v>
      </c>
      <c r="D61" s="177" t="s">
        <v>205</v>
      </c>
      <c r="E61" s="140" t="s">
        <v>231</v>
      </c>
      <c r="F61" s="150"/>
      <c r="G61" s="151"/>
      <c r="H61" s="151"/>
      <c r="I61" s="148"/>
      <c r="J61" s="155"/>
      <c r="K61" s="155"/>
    </row>
    <row r="62" spans="1:11" ht="22.5" customHeight="1">
      <c r="A62" s="145"/>
      <c r="B62" s="130" t="s">
        <v>115</v>
      </c>
      <c r="C62" s="126">
        <v>1500000</v>
      </c>
      <c r="D62" s="177" t="s">
        <v>205</v>
      </c>
      <c r="E62" s="140" t="s">
        <v>233</v>
      </c>
      <c r="F62" s="150"/>
      <c r="G62" s="151"/>
      <c r="H62" s="151"/>
      <c r="I62" s="148"/>
      <c r="J62" s="155"/>
      <c r="K62" s="155"/>
    </row>
    <row r="63" spans="1:11" ht="22.5" customHeight="1">
      <c r="A63" s="145"/>
      <c r="B63" s="146" t="s">
        <v>116</v>
      </c>
      <c r="C63" s="126">
        <v>1000000</v>
      </c>
      <c r="D63" s="177" t="s">
        <v>205</v>
      </c>
      <c r="E63" s="140" t="s">
        <v>231</v>
      </c>
      <c r="F63" s="150"/>
      <c r="G63" s="151"/>
      <c r="H63" s="151"/>
      <c r="I63" s="148"/>
      <c r="J63" s="155"/>
      <c r="K63" s="155"/>
    </row>
    <row r="64" spans="1:11" ht="22.5" customHeight="1">
      <c r="A64" s="145"/>
      <c r="B64" s="146" t="s">
        <v>117</v>
      </c>
      <c r="C64" s="126">
        <v>1500000</v>
      </c>
      <c r="D64" s="177" t="s">
        <v>205</v>
      </c>
      <c r="E64" s="140" t="s">
        <v>233</v>
      </c>
      <c r="F64" s="150"/>
      <c r="G64" s="151"/>
      <c r="H64" s="151"/>
      <c r="I64" s="148"/>
      <c r="J64" s="155"/>
      <c r="K64" s="155"/>
    </row>
    <row r="65" spans="1:11" ht="22.5" customHeight="1">
      <c r="A65" s="145"/>
      <c r="B65" s="130" t="s">
        <v>118</v>
      </c>
      <c r="C65" s="126">
        <v>750000</v>
      </c>
      <c r="D65" s="177" t="s">
        <v>205</v>
      </c>
      <c r="E65" s="140" t="s">
        <v>207</v>
      </c>
      <c r="F65" s="150"/>
      <c r="G65" s="151"/>
      <c r="H65" s="151"/>
      <c r="I65" s="148"/>
      <c r="J65" s="155"/>
      <c r="K65" s="155"/>
    </row>
    <row r="66" spans="1:11" ht="22.5" customHeight="1">
      <c r="A66" s="145"/>
      <c r="B66" s="128" t="s">
        <v>119</v>
      </c>
      <c r="C66" s="127">
        <v>3000000</v>
      </c>
      <c r="D66" s="177" t="s">
        <v>205</v>
      </c>
      <c r="E66" s="140" t="s">
        <v>251</v>
      </c>
      <c r="F66" s="150"/>
      <c r="G66" s="151"/>
      <c r="H66" s="151"/>
      <c r="I66" s="148"/>
      <c r="J66" s="149"/>
      <c r="K66" s="155"/>
    </row>
    <row r="67" spans="1:11" ht="22.5" customHeight="1">
      <c r="A67" s="145"/>
      <c r="B67" s="146" t="s">
        <v>120</v>
      </c>
      <c r="C67" s="126">
        <v>1750000</v>
      </c>
      <c r="D67" s="169" t="s">
        <v>205</v>
      </c>
      <c r="E67" s="140" t="s">
        <v>252</v>
      </c>
      <c r="F67" s="150"/>
      <c r="G67" s="151"/>
      <c r="H67" s="148"/>
      <c r="I67" s="148"/>
      <c r="J67" s="149"/>
      <c r="K67" s="155"/>
    </row>
    <row r="68" spans="1:13" ht="22.5" customHeight="1">
      <c r="A68" s="145"/>
      <c r="B68" s="167" t="s">
        <v>112</v>
      </c>
      <c r="C68" s="124"/>
      <c r="D68" s="171"/>
      <c r="E68" s="147"/>
      <c r="F68" s="152"/>
      <c r="G68" s="151"/>
      <c r="H68" s="152"/>
      <c r="I68" s="148"/>
      <c r="J68" s="149"/>
      <c r="K68" s="176"/>
      <c r="L68" s="143"/>
      <c r="M68" s="143"/>
    </row>
    <row r="69" spans="1:11" ht="22.5" customHeight="1">
      <c r="A69" s="145"/>
      <c r="B69" s="130" t="s">
        <v>253</v>
      </c>
      <c r="C69" s="126">
        <v>375000</v>
      </c>
      <c r="D69" s="170" t="s">
        <v>210</v>
      </c>
      <c r="E69" s="154" t="s">
        <v>211</v>
      </c>
      <c r="F69" s="152"/>
      <c r="G69" s="151"/>
      <c r="H69" s="166"/>
      <c r="I69" s="148"/>
      <c r="J69" s="149"/>
      <c r="K69" s="155"/>
    </row>
    <row r="70" spans="1:11" ht="22.5" customHeight="1">
      <c r="A70" s="4"/>
      <c r="B70" s="146" t="s">
        <v>121</v>
      </c>
      <c r="C70" s="126">
        <v>1500000</v>
      </c>
      <c r="D70" s="177" t="s">
        <v>205</v>
      </c>
      <c r="E70" s="154" t="s">
        <v>233</v>
      </c>
      <c r="F70" s="152"/>
      <c r="G70" s="151"/>
      <c r="H70" s="166"/>
      <c r="I70" s="148"/>
      <c r="J70" s="149"/>
      <c r="K70" s="155"/>
    </row>
    <row r="71" spans="1:11" ht="22.5" customHeight="1">
      <c r="A71" s="4"/>
      <c r="B71" s="146" t="s">
        <v>122</v>
      </c>
      <c r="C71" s="127">
        <v>2000000</v>
      </c>
      <c r="D71" s="177" t="s">
        <v>205</v>
      </c>
      <c r="E71" s="154" t="s">
        <v>223</v>
      </c>
      <c r="F71" s="152"/>
      <c r="G71" s="151"/>
      <c r="H71" s="166"/>
      <c r="I71" s="148"/>
      <c r="J71" s="149"/>
      <c r="K71" s="155"/>
    </row>
    <row r="72" spans="1:11" ht="22.5" customHeight="1">
      <c r="A72" s="145"/>
      <c r="B72" s="146" t="s">
        <v>123</v>
      </c>
      <c r="C72" s="127">
        <v>2500000</v>
      </c>
      <c r="D72" s="177" t="s">
        <v>205</v>
      </c>
      <c r="E72" s="154" t="s">
        <v>254</v>
      </c>
      <c r="F72" s="152"/>
      <c r="G72" s="151"/>
      <c r="H72" s="166"/>
      <c r="I72" s="148"/>
      <c r="J72" s="149"/>
      <c r="K72" s="155"/>
    </row>
    <row r="73" spans="1:11" ht="22.5" customHeight="1">
      <c r="A73" s="145"/>
      <c r="B73" s="146" t="s">
        <v>255</v>
      </c>
      <c r="C73" s="126">
        <v>500000</v>
      </c>
      <c r="D73" s="170" t="s">
        <v>210</v>
      </c>
      <c r="E73" s="154" t="s">
        <v>239</v>
      </c>
      <c r="F73" s="152"/>
      <c r="G73" s="151"/>
      <c r="H73" s="151"/>
      <c r="I73" s="148"/>
      <c r="J73" s="149"/>
      <c r="K73" s="155"/>
    </row>
    <row r="74" spans="1:11" ht="22.5" customHeight="1">
      <c r="A74" s="145"/>
      <c r="B74" s="146" t="s">
        <v>124</v>
      </c>
      <c r="C74" s="126">
        <v>1000000</v>
      </c>
      <c r="D74" s="177" t="s">
        <v>205</v>
      </c>
      <c r="E74" s="154" t="s">
        <v>231</v>
      </c>
      <c r="F74" s="152"/>
      <c r="G74" s="151"/>
      <c r="H74" s="166"/>
      <c r="I74" s="148"/>
      <c r="J74" s="149"/>
      <c r="K74" s="155"/>
    </row>
    <row r="75" spans="1:11" ht="22.5" customHeight="1">
      <c r="A75" s="145"/>
      <c r="B75" s="130" t="s">
        <v>256</v>
      </c>
      <c r="C75" s="126">
        <v>500000</v>
      </c>
      <c r="D75" s="170" t="s">
        <v>210</v>
      </c>
      <c r="E75" s="154" t="s">
        <v>239</v>
      </c>
      <c r="F75" s="152"/>
      <c r="G75" s="151"/>
      <c r="H75" s="151"/>
      <c r="I75" s="148"/>
      <c r="J75" s="149"/>
      <c r="K75" s="155"/>
    </row>
    <row r="76" spans="1:11" ht="22.5" customHeight="1">
      <c r="A76" s="145"/>
      <c r="B76" s="130" t="s">
        <v>257</v>
      </c>
      <c r="C76" s="126">
        <v>375000</v>
      </c>
      <c r="D76" s="170" t="s">
        <v>210</v>
      </c>
      <c r="E76" s="154" t="s">
        <v>211</v>
      </c>
      <c r="F76" s="152"/>
      <c r="G76" s="151"/>
      <c r="H76" s="166"/>
      <c r="I76" s="148"/>
      <c r="J76" s="149"/>
      <c r="K76" s="155"/>
    </row>
    <row r="77" spans="1:11" ht="22.5" customHeight="1">
      <c r="A77" s="145"/>
      <c r="B77" s="167" t="s">
        <v>125</v>
      </c>
      <c r="C77" s="124"/>
      <c r="D77" s="170"/>
      <c r="E77" s="154"/>
      <c r="F77" s="152"/>
      <c r="G77" s="151"/>
      <c r="H77" s="151"/>
      <c r="I77" s="148"/>
      <c r="J77" s="155"/>
      <c r="K77" s="155"/>
    </row>
    <row r="78" spans="1:11" ht="22.5" customHeight="1">
      <c r="A78" s="145"/>
      <c r="B78" s="146" t="s">
        <v>126</v>
      </c>
      <c r="C78" s="127">
        <v>2500000</v>
      </c>
      <c r="D78" s="177" t="s">
        <v>205</v>
      </c>
      <c r="E78" s="154" t="s">
        <v>258</v>
      </c>
      <c r="F78" s="152"/>
      <c r="G78" s="151"/>
      <c r="H78" s="151"/>
      <c r="I78" s="148"/>
      <c r="J78" s="149"/>
      <c r="K78" s="155"/>
    </row>
    <row r="79" spans="1:11" ht="22.5" customHeight="1">
      <c r="A79" s="145"/>
      <c r="B79" s="146" t="s">
        <v>127</v>
      </c>
      <c r="C79" s="126">
        <v>2400000</v>
      </c>
      <c r="D79" s="177" t="s">
        <v>205</v>
      </c>
      <c r="E79" s="154" t="s">
        <v>259</v>
      </c>
      <c r="F79" s="152"/>
      <c r="G79" s="151"/>
      <c r="H79" s="166"/>
      <c r="I79" s="148"/>
      <c r="J79" s="149"/>
      <c r="K79" s="155"/>
    </row>
    <row r="80" spans="1:11" ht="22.5" customHeight="1">
      <c r="A80" s="158"/>
      <c r="B80" s="128" t="s">
        <v>128</v>
      </c>
      <c r="C80" s="126">
        <v>1600000</v>
      </c>
      <c r="D80" s="169" t="s">
        <v>205</v>
      </c>
      <c r="E80" s="154" t="s">
        <v>260</v>
      </c>
      <c r="F80" s="152"/>
      <c r="G80" s="151"/>
      <c r="H80" s="151"/>
      <c r="I80" s="148"/>
      <c r="J80" s="149"/>
      <c r="K80" s="155"/>
    </row>
    <row r="81" spans="1:11" ht="22.5" customHeight="1">
      <c r="A81" s="145"/>
      <c r="B81" s="128" t="s">
        <v>129</v>
      </c>
      <c r="C81" s="126">
        <v>750000</v>
      </c>
      <c r="D81" s="169" t="s">
        <v>205</v>
      </c>
      <c r="E81" s="154" t="s">
        <v>207</v>
      </c>
      <c r="F81" s="152"/>
      <c r="G81" s="151"/>
      <c r="H81" s="166"/>
      <c r="I81" s="148"/>
      <c r="J81" s="149"/>
      <c r="K81" s="155"/>
    </row>
    <row r="82" spans="1:11" ht="22.5" customHeight="1">
      <c r="A82" s="145"/>
      <c r="B82" s="128" t="s">
        <v>130</v>
      </c>
      <c r="C82" s="122">
        <v>1125000</v>
      </c>
      <c r="D82" s="152" t="s">
        <v>205</v>
      </c>
      <c r="E82" s="154" t="s">
        <v>208</v>
      </c>
      <c r="F82" s="152"/>
      <c r="G82" s="151"/>
      <c r="H82" s="182"/>
      <c r="I82" s="148"/>
      <c r="J82" s="149"/>
      <c r="K82" s="155"/>
    </row>
    <row r="83" spans="1:11" ht="22.5" customHeight="1">
      <c r="A83" s="145"/>
      <c r="B83" s="130" t="s">
        <v>131</v>
      </c>
      <c r="C83" s="121">
        <v>1300000</v>
      </c>
      <c r="D83" s="152" t="s">
        <v>212</v>
      </c>
      <c r="E83" s="154" t="s">
        <v>224</v>
      </c>
      <c r="F83" s="152"/>
      <c r="G83" s="152"/>
      <c r="H83" s="182"/>
      <c r="I83" s="148"/>
      <c r="J83" s="149"/>
      <c r="K83" s="155"/>
    </row>
    <row r="84" spans="1:11" ht="22.5" customHeight="1">
      <c r="A84" s="145"/>
      <c r="B84" s="130" t="s">
        <v>261</v>
      </c>
      <c r="C84" s="121">
        <v>375000</v>
      </c>
      <c r="D84" s="152" t="s">
        <v>210</v>
      </c>
      <c r="E84" s="154" t="s">
        <v>211</v>
      </c>
      <c r="F84" s="152"/>
      <c r="G84" s="151"/>
      <c r="H84" s="182"/>
      <c r="I84" s="148"/>
      <c r="J84" s="149"/>
      <c r="K84" s="155"/>
    </row>
    <row r="85" spans="1:11" ht="22.5" customHeight="1">
      <c r="A85" s="145"/>
      <c r="B85" s="183" t="s">
        <v>132</v>
      </c>
      <c r="C85" s="129">
        <v>5625000</v>
      </c>
      <c r="D85" s="152" t="s">
        <v>212</v>
      </c>
      <c r="E85" s="184" t="s">
        <v>262</v>
      </c>
      <c r="F85" s="152"/>
      <c r="G85" s="151"/>
      <c r="H85" s="182"/>
      <c r="I85" s="148"/>
      <c r="J85" s="149"/>
      <c r="K85" s="155"/>
    </row>
    <row r="86" spans="1:11" ht="22.5" customHeight="1">
      <c r="A86" s="145"/>
      <c r="B86" s="183" t="s">
        <v>133</v>
      </c>
      <c r="C86" s="129"/>
      <c r="D86" s="169"/>
      <c r="E86" s="185"/>
      <c r="F86" s="152"/>
      <c r="G86" s="151"/>
      <c r="H86" s="182"/>
      <c r="I86" s="148"/>
      <c r="J86" s="149"/>
      <c r="K86" s="155"/>
    </row>
    <row r="87" spans="1:11" ht="22.5" customHeight="1">
      <c r="A87" s="145"/>
      <c r="B87" s="183" t="s">
        <v>134</v>
      </c>
      <c r="C87" s="129"/>
      <c r="D87" s="186"/>
      <c r="E87" s="172"/>
      <c r="F87" s="152"/>
      <c r="G87" s="151"/>
      <c r="H87" s="182"/>
      <c r="I87" s="148"/>
      <c r="J87" s="149"/>
      <c r="K87" s="155"/>
    </row>
    <row r="88" spans="1:11" ht="22.5" customHeight="1">
      <c r="A88" s="145"/>
      <c r="B88" s="183"/>
      <c r="C88" s="132">
        <f>SUM(C7:C87)</f>
        <v>105537500</v>
      </c>
      <c r="D88" s="186"/>
      <c r="E88" s="172"/>
      <c r="F88" s="152"/>
      <c r="G88" s="151"/>
      <c r="H88" s="182"/>
      <c r="I88" s="148"/>
      <c r="J88" s="149"/>
      <c r="K88" s="155"/>
    </row>
    <row r="102" ht="21" customHeight="1"/>
    <row r="103" ht="22.5" customHeight="1" hidden="1"/>
    <row r="106" spans="1:11" ht="22.5" customHeight="1">
      <c r="A106" s="277">
        <v>52</v>
      </c>
      <c r="B106" s="277"/>
      <c r="C106" s="277"/>
      <c r="D106" s="277"/>
      <c r="E106" s="277"/>
      <c r="F106" s="277"/>
      <c r="G106" s="277"/>
      <c r="H106" s="277"/>
      <c r="I106" s="277"/>
      <c r="J106" s="277"/>
      <c r="K106" s="277"/>
    </row>
  </sheetData>
  <sheetProtection/>
  <mergeCells count="4">
    <mergeCell ref="A106:K106"/>
    <mergeCell ref="A1:K1"/>
    <mergeCell ref="A2:K2"/>
    <mergeCell ref="A3:K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8"/>
  <sheetViews>
    <sheetView zoomScalePageLayoutView="0" workbookViewId="0" topLeftCell="A157">
      <selection activeCell="E168" sqref="E168:G168"/>
    </sheetView>
  </sheetViews>
  <sheetFormatPr defaultColWidth="9.140625" defaultRowHeight="21.75" customHeight="1"/>
  <cols>
    <col min="1" max="1" width="7.140625" style="87" customWidth="1"/>
    <col min="2" max="2" width="36.00390625" style="83" customWidth="1"/>
    <col min="3" max="3" width="21.7109375" style="83" customWidth="1"/>
    <col min="4" max="4" width="11.00390625" style="83" customWidth="1"/>
    <col min="5" max="8" width="11.57421875" style="101" customWidth="1"/>
    <col min="9" max="9" width="11.140625" style="87" customWidth="1"/>
    <col min="10" max="126" width="9.140625" style="88" customWidth="1"/>
    <col min="127" max="16384" width="9.140625" style="84" customWidth="1"/>
  </cols>
  <sheetData>
    <row r="1" spans="1:8" ht="21.75" customHeight="1">
      <c r="A1" s="260" t="s">
        <v>200</v>
      </c>
      <c r="B1" s="260"/>
      <c r="C1" s="260"/>
      <c r="D1" s="260"/>
      <c r="E1" s="260"/>
      <c r="F1" s="260"/>
      <c r="G1" s="260"/>
      <c r="H1" s="260"/>
    </row>
    <row r="2" spans="1:8" ht="21.75" customHeight="1">
      <c r="A2" s="261" t="s">
        <v>74</v>
      </c>
      <c r="B2" s="261"/>
      <c r="C2" s="261"/>
      <c r="D2" s="261"/>
      <c r="E2" s="261"/>
      <c r="F2" s="261"/>
      <c r="G2" s="261"/>
      <c r="H2" s="261"/>
    </row>
    <row r="3" spans="1:8" ht="21.75" customHeight="1">
      <c r="A3" s="261" t="s">
        <v>70</v>
      </c>
      <c r="B3" s="261"/>
      <c r="C3" s="261"/>
      <c r="D3" s="261"/>
      <c r="E3" s="261"/>
      <c r="F3" s="261"/>
      <c r="G3" s="261"/>
      <c r="H3" s="261"/>
    </row>
    <row r="4" spans="1:9" ht="21.75" customHeight="1">
      <c r="A4" s="268" t="s">
        <v>15</v>
      </c>
      <c r="B4" s="262" t="s">
        <v>71</v>
      </c>
      <c r="C4" s="263"/>
      <c r="D4" s="264"/>
      <c r="E4" s="259" t="s">
        <v>21</v>
      </c>
      <c r="F4" s="259"/>
      <c r="G4" s="259"/>
      <c r="H4" s="259"/>
      <c r="I4" s="91" t="s">
        <v>68</v>
      </c>
    </row>
    <row r="5" spans="1:9" ht="21.75" customHeight="1">
      <c r="A5" s="275"/>
      <c r="B5" s="265"/>
      <c r="C5" s="266"/>
      <c r="D5" s="267"/>
      <c r="E5" s="195" t="s">
        <v>67</v>
      </c>
      <c r="F5" s="195" t="s">
        <v>72</v>
      </c>
      <c r="G5" s="195" t="s">
        <v>73</v>
      </c>
      <c r="H5" s="195" t="s">
        <v>24</v>
      </c>
      <c r="I5" s="196" t="s">
        <v>69</v>
      </c>
    </row>
    <row r="6" spans="1:9" ht="21.75" customHeight="1">
      <c r="A6" s="85">
        <v>1</v>
      </c>
      <c r="B6" s="197" t="s">
        <v>264</v>
      </c>
      <c r="C6" s="197"/>
      <c r="D6" s="214"/>
      <c r="E6" s="144">
        <v>20000000</v>
      </c>
      <c r="F6" s="144">
        <v>35000000</v>
      </c>
      <c r="G6" s="144">
        <v>42612500</v>
      </c>
      <c r="H6" s="144">
        <f>SUM(E6:G6)</f>
        <v>97612500</v>
      </c>
      <c r="I6" s="98" t="s">
        <v>77</v>
      </c>
    </row>
    <row r="7" spans="1:9" ht="21.75" customHeight="1">
      <c r="A7" s="89"/>
      <c r="B7" s="114" t="s">
        <v>274</v>
      </c>
      <c r="C7" s="114"/>
      <c r="D7" s="213"/>
      <c r="E7" s="99"/>
      <c r="F7" s="99"/>
      <c r="G7" s="99"/>
      <c r="H7" s="99"/>
      <c r="I7" s="98"/>
    </row>
    <row r="8" spans="1:9" ht="21.75" customHeight="1">
      <c r="A8" s="89"/>
      <c r="B8" s="153" t="s">
        <v>75</v>
      </c>
      <c r="C8" s="153"/>
      <c r="D8" s="213"/>
      <c r="E8" s="99"/>
      <c r="F8" s="99"/>
      <c r="G8" s="99"/>
      <c r="H8" s="99"/>
      <c r="I8" s="98"/>
    </row>
    <row r="9" spans="1:9" ht="21.75" customHeight="1">
      <c r="A9" s="89"/>
      <c r="B9" s="130" t="s">
        <v>76</v>
      </c>
      <c r="C9" s="140" t="s">
        <v>206</v>
      </c>
      <c r="D9" s="177">
        <v>2250000</v>
      </c>
      <c r="E9" s="99"/>
      <c r="F9" s="99"/>
      <c r="G9" s="99"/>
      <c r="H9" s="99"/>
      <c r="I9" s="98"/>
    </row>
    <row r="10" spans="1:9" ht="21.75" customHeight="1">
      <c r="A10" s="89"/>
      <c r="B10" s="130" t="s">
        <v>78</v>
      </c>
      <c r="C10" s="140" t="s">
        <v>207</v>
      </c>
      <c r="D10" s="177">
        <v>750000</v>
      </c>
      <c r="E10" s="99"/>
      <c r="F10" s="99"/>
      <c r="G10" s="99"/>
      <c r="H10" s="99"/>
      <c r="I10" s="98"/>
    </row>
    <row r="11" spans="1:9" ht="21.75" customHeight="1">
      <c r="A11" s="89"/>
      <c r="B11" s="130" t="s">
        <v>79</v>
      </c>
      <c r="C11" s="140" t="s">
        <v>208</v>
      </c>
      <c r="D11" s="177">
        <v>1125000</v>
      </c>
      <c r="E11" s="99"/>
      <c r="F11" s="99"/>
      <c r="G11" s="99"/>
      <c r="H11" s="99"/>
      <c r="I11" s="98"/>
    </row>
    <row r="12" spans="1:9" ht="21.75" customHeight="1">
      <c r="A12" s="89"/>
      <c r="B12" s="128" t="s">
        <v>80</v>
      </c>
      <c r="C12" s="140" t="s">
        <v>213</v>
      </c>
      <c r="D12" s="215">
        <v>2100000</v>
      </c>
      <c r="E12" s="99"/>
      <c r="F12" s="99"/>
      <c r="G12" s="99"/>
      <c r="H12" s="99"/>
      <c r="I12" s="98"/>
    </row>
    <row r="13" spans="1:9" ht="21.75" customHeight="1">
      <c r="A13" s="89"/>
      <c r="B13" s="130" t="s">
        <v>81</v>
      </c>
      <c r="C13" s="140" t="s">
        <v>207</v>
      </c>
      <c r="D13" s="177">
        <v>750000</v>
      </c>
      <c r="E13" s="99"/>
      <c r="F13" s="99"/>
      <c r="G13" s="99"/>
      <c r="H13" s="99"/>
      <c r="I13" s="98"/>
    </row>
    <row r="14" spans="1:9" ht="21.75" customHeight="1">
      <c r="A14" s="89"/>
      <c r="B14" s="167" t="s">
        <v>82</v>
      </c>
      <c r="C14" s="175"/>
      <c r="D14" s="216"/>
      <c r="E14" s="99"/>
      <c r="F14" s="99"/>
      <c r="G14" s="99"/>
      <c r="H14" s="99"/>
      <c r="I14" s="98"/>
    </row>
    <row r="15" spans="1:9" ht="21.75" customHeight="1">
      <c r="A15" s="89"/>
      <c r="B15" s="130" t="s">
        <v>83</v>
      </c>
      <c r="C15" s="140" t="s">
        <v>221</v>
      </c>
      <c r="D15" s="177">
        <v>4000000</v>
      </c>
      <c r="E15" s="99"/>
      <c r="F15" s="99"/>
      <c r="G15" s="99"/>
      <c r="H15" s="99"/>
      <c r="I15" s="98"/>
    </row>
    <row r="16" spans="1:9" ht="21.75" customHeight="1">
      <c r="A16" s="89"/>
      <c r="B16" s="130" t="s">
        <v>84</v>
      </c>
      <c r="C16" s="140" t="s">
        <v>222</v>
      </c>
      <c r="D16" s="177">
        <v>2200000</v>
      </c>
      <c r="E16" s="99"/>
      <c r="F16" s="99"/>
      <c r="G16" s="99"/>
      <c r="H16" s="99"/>
      <c r="I16" s="98"/>
    </row>
    <row r="17" spans="1:9" ht="21.75" customHeight="1">
      <c r="A17" s="89"/>
      <c r="B17" s="146" t="s">
        <v>85</v>
      </c>
      <c r="C17" s="140" t="s">
        <v>223</v>
      </c>
      <c r="D17" s="151">
        <v>2000000</v>
      </c>
      <c r="E17" s="99"/>
      <c r="F17" s="99"/>
      <c r="G17" s="99"/>
      <c r="H17" s="99"/>
      <c r="I17" s="98"/>
    </row>
    <row r="18" spans="1:9" ht="21.75" customHeight="1">
      <c r="A18" s="89"/>
      <c r="B18" s="146" t="s">
        <v>86</v>
      </c>
      <c r="C18" s="140" t="s">
        <v>224</v>
      </c>
      <c r="D18" s="151">
        <v>1300000</v>
      </c>
      <c r="E18" s="99"/>
      <c r="F18" s="99"/>
      <c r="G18" s="99"/>
      <c r="H18" s="99"/>
      <c r="I18" s="98"/>
    </row>
    <row r="19" spans="1:9" ht="21.75" customHeight="1">
      <c r="A19" s="89"/>
      <c r="B19" s="146" t="s">
        <v>88</v>
      </c>
      <c r="C19" s="140" t="s">
        <v>208</v>
      </c>
      <c r="D19" s="151">
        <v>1125000</v>
      </c>
      <c r="E19" s="99"/>
      <c r="F19" s="99"/>
      <c r="G19" s="99"/>
      <c r="H19" s="99"/>
      <c r="I19" s="98"/>
    </row>
    <row r="20" spans="1:9" ht="21.75" customHeight="1">
      <c r="A20" s="89"/>
      <c r="B20" s="168" t="s">
        <v>87</v>
      </c>
      <c r="C20" s="140"/>
      <c r="D20" s="151"/>
      <c r="E20" s="99"/>
      <c r="F20" s="99"/>
      <c r="G20" s="99"/>
      <c r="H20" s="99"/>
      <c r="I20" s="98"/>
    </row>
    <row r="21" spans="1:9" ht="21.75" customHeight="1">
      <c r="A21" s="89"/>
      <c r="B21" s="146" t="s">
        <v>89</v>
      </c>
      <c r="C21" s="140" t="s">
        <v>206</v>
      </c>
      <c r="D21" s="151">
        <v>2250000</v>
      </c>
      <c r="E21" s="99"/>
      <c r="F21" s="99"/>
      <c r="G21" s="99"/>
      <c r="H21" s="99"/>
      <c r="I21" s="98"/>
    </row>
    <row r="22" spans="1:9" ht="21.75" customHeight="1">
      <c r="A22" s="86"/>
      <c r="B22" s="173" t="s">
        <v>90</v>
      </c>
      <c r="C22" s="179" t="s">
        <v>225</v>
      </c>
      <c r="D22" s="174">
        <v>1012500</v>
      </c>
      <c r="E22" s="106"/>
      <c r="F22" s="106"/>
      <c r="G22" s="106"/>
      <c r="H22" s="106"/>
      <c r="I22" s="107"/>
    </row>
    <row r="23" spans="1:9" ht="21.75" customHeight="1">
      <c r="A23" s="85"/>
      <c r="B23" s="197" t="s">
        <v>264</v>
      </c>
      <c r="C23" s="197"/>
      <c r="D23" s="218"/>
      <c r="E23" s="212"/>
      <c r="F23" s="212"/>
      <c r="G23" s="212"/>
      <c r="H23" s="212"/>
      <c r="I23" s="95"/>
    </row>
    <row r="24" spans="1:9" ht="21.75" customHeight="1">
      <c r="A24" s="89"/>
      <c r="B24" s="114" t="s">
        <v>265</v>
      </c>
      <c r="C24" s="114"/>
      <c r="D24" s="219"/>
      <c r="E24" s="99"/>
      <c r="F24" s="99"/>
      <c r="G24" s="99"/>
      <c r="H24" s="99"/>
      <c r="I24" s="98"/>
    </row>
    <row r="25" spans="1:9" ht="21.75" customHeight="1">
      <c r="A25" s="89"/>
      <c r="B25" s="168" t="s">
        <v>87</v>
      </c>
      <c r="C25" s="175"/>
      <c r="D25" s="219"/>
      <c r="E25" s="99"/>
      <c r="F25" s="99"/>
      <c r="G25" s="99"/>
      <c r="H25" s="99"/>
      <c r="I25" s="98"/>
    </row>
    <row r="26" spans="1:9" ht="21.75" customHeight="1">
      <c r="A26" s="89"/>
      <c r="B26" s="146" t="s">
        <v>91</v>
      </c>
      <c r="C26" s="140" t="s">
        <v>208</v>
      </c>
      <c r="D26" s="151">
        <v>1125000</v>
      </c>
      <c r="E26" s="99"/>
      <c r="F26" s="99"/>
      <c r="G26" s="99"/>
      <c r="H26" s="99"/>
      <c r="I26" s="98"/>
    </row>
    <row r="27" spans="1:9" ht="21.75" customHeight="1">
      <c r="A27" s="89"/>
      <c r="B27" s="146" t="s">
        <v>92</v>
      </c>
      <c r="C27" s="140" t="s">
        <v>207</v>
      </c>
      <c r="D27" s="151">
        <v>750000</v>
      </c>
      <c r="E27" s="99"/>
      <c r="F27" s="99"/>
      <c r="G27" s="99"/>
      <c r="H27" s="99"/>
      <c r="I27" s="98"/>
    </row>
    <row r="28" spans="1:9" ht="21.75" customHeight="1">
      <c r="A28" s="89"/>
      <c r="B28" s="168" t="s">
        <v>93</v>
      </c>
      <c r="C28" s="175"/>
      <c r="D28" s="219"/>
      <c r="E28" s="99"/>
      <c r="F28" s="99"/>
      <c r="G28" s="99"/>
      <c r="H28" s="99"/>
      <c r="I28" s="98"/>
    </row>
    <row r="29" spans="1:9" ht="21.75" customHeight="1">
      <c r="A29" s="89"/>
      <c r="B29" s="130" t="s">
        <v>94</v>
      </c>
      <c r="C29" s="140" t="s">
        <v>227</v>
      </c>
      <c r="D29" s="151">
        <v>750000</v>
      </c>
      <c r="E29" s="99"/>
      <c r="F29" s="99"/>
      <c r="G29" s="99"/>
      <c r="H29" s="99"/>
      <c r="I29" s="98"/>
    </row>
    <row r="30" spans="1:9" ht="21.75" customHeight="1">
      <c r="A30" s="89"/>
      <c r="B30" s="130" t="s">
        <v>95</v>
      </c>
      <c r="C30" s="140" t="s">
        <v>230</v>
      </c>
      <c r="D30" s="151">
        <v>3000000</v>
      </c>
      <c r="E30" s="99"/>
      <c r="F30" s="99"/>
      <c r="G30" s="99"/>
      <c r="H30" s="99"/>
      <c r="I30" s="98"/>
    </row>
    <row r="31" spans="1:9" ht="21.75" customHeight="1">
      <c r="A31" s="89"/>
      <c r="B31" s="130" t="s">
        <v>263</v>
      </c>
      <c r="C31" s="140" t="s">
        <v>231</v>
      </c>
      <c r="D31" s="151">
        <v>1000000</v>
      </c>
      <c r="E31" s="99"/>
      <c r="F31" s="99"/>
      <c r="G31" s="99"/>
      <c r="H31" s="99"/>
      <c r="I31" s="98"/>
    </row>
    <row r="32" spans="1:9" ht="21.75" customHeight="1">
      <c r="A32" s="89"/>
      <c r="B32" s="146" t="s">
        <v>97</v>
      </c>
      <c r="C32" s="140" t="s">
        <v>232</v>
      </c>
      <c r="D32" s="151">
        <v>6000000</v>
      </c>
      <c r="E32" s="99"/>
      <c r="F32" s="99"/>
      <c r="G32" s="99"/>
      <c r="H32" s="99"/>
      <c r="I32" s="98"/>
    </row>
    <row r="33" spans="1:9" ht="21.75" customHeight="1">
      <c r="A33" s="89"/>
      <c r="B33" s="146" t="s">
        <v>98</v>
      </c>
      <c r="C33" s="140" t="s">
        <v>233</v>
      </c>
      <c r="D33" s="151">
        <v>1500000</v>
      </c>
      <c r="E33" s="99"/>
      <c r="F33" s="99"/>
      <c r="G33" s="99"/>
      <c r="H33" s="99"/>
      <c r="I33" s="98"/>
    </row>
    <row r="34" spans="1:9" ht="21.75" customHeight="1">
      <c r="A34" s="89"/>
      <c r="B34" s="146" t="s">
        <v>99</v>
      </c>
      <c r="C34" s="140" t="s">
        <v>233</v>
      </c>
      <c r="D34" s="151">
        <v>1500000</v>
      </c>
      <c r="E34" s="99"/>
      <c r="F34" s="99"/>
      <c r="G34" s="99"/>
      <c r="H34" s="99"/>
      <c r="I34" s="98"/>
    </row>
    <row r="35" spans="1:9" ht="21.75" customHeight="1">
      <c r="A35" s="89"/>
      <c r="B35" s="146" t="s">
        <v>100</v>
      </c>
      <c r="C35" s="140" t="s">
        <v>234</v>
      </c>
      <c r="D35" s="151">
        <v>875000</v>
      </c>
      <c r="E35" s="99"/>
      <c r="F35" s="99"/>
      <c r="G35" s="99"/>
      <c r="H35" s="99"/>
      <c r="I35" s="98"/>
    </row>
    <row r="36" spans="1:9" ht="21.75" customHeight="1">
      <c r="A36" s="89"/>
      <c r="B36" s="146" t="s">
        <v>101</v>
      </c>
      <c r="C36" s="140" t="s">
        <v>231</v>
      </c>
      <c r="D36" s="151">
        <v>1000000</v>
      </c>
      <c r="E36" s="99"/>
      <c r="F36" s="99"/>
      <c r="G36" s="99"/>
      <c r="H36" s="99"/>
      <c r="I36" s="98"/>
    </row>
    <row r="37" spans="1:9" ht="21.75" customHeight="1">
      <c r="A37" s="89"/>
      <c r="B37" s="130" t="s">
        <v>102</v>
      </c>
      <c r="C37" s="140" t="s">
        <v>222</v>
      </c>
      <c r="D37" s="151">
        <v>2200000</v>
      </c>
      <c r="E37" s="99"/>
      <c r="F37" s="99"/>
      <c r="G37" s="99"/>
      <c r="H37" s="99"/>
      <c r="I37" s="98"/>
    </row>
    <row r="38" spans="1:9" ht="21.75" customHeight="1">
      <c r="A38" s="89"/>
      <c r="B38" s="167" t="s">
        <v>103</v>
      </c>
      <c r="C38" s="140"/>
      <c r="D38" s="151"/>
      <c r="E38" s="99"/>
      <c r="F38" s="99"/>
      <c r="G38" s="99"/>
      <c r="H38" s="99"/>
      <c r="I38" s="98"/>
    </row>
    <row r="39" spans="1:9" ht="21.75" customHeight="1">
      <c r="A39" s="89"/>
      <c r="B39" s="116" t="s">
        <v>235</v>
      </c>
      <c r="C39" s="140" t="s">
        <v>236</v>
      </c>
      <c r="D39" s="151">
        <v>5000000</v>
      </c>
      <c r="E39" s="99"/>
      <c r="F39" s="99"/>
      <c r="G39" s="99"/>
      <c r="H39" s="99"/>
      <c r="I39" s="98"/>
    </row>
    <row r="40" spans="1:9" ht="21.75" customHeight="1">
      <c r="A40" s="89"/>
      <c r="B40" s="146" t="s">
        <v>104</v>
      </c>
      <c r="C40" s="140" t="s">
        <v>237</v>
      </c>
      <c r="D40" s="151">
        <v>3750000</v>
      </c>
      <c r="E40" s="99"/>
      <c r="F40" s="99"/>
      <c r="G40" s="99"/>
      <c r="H40" s="99"/>
      <c r="I40" s="98"/>
    </row>
    <row r="41" spans="1:9" ht="21.75" customHeight="1">
      <c r="A41" s="89"/>
      <c r="B41" s="146" t="s">
        <v>105</v>
      </c>
      <c r="C41" s="140" t="s">
        <v>227</v>
      </c>
      <c r="D41" s="151">
        <v>750000</v>
      </c>
      <c r="E41" s="99"/>
      <c r="F41" s="99"/>
      <c r="G41" s="99"/>
      <c r="H41" s="99"/>
      <c r="I41" s="98"/>
    </row>
    <row r="42" spans="1:9" ht="21.75" customHeight="1">
      <c r="A42" s="86"/>
      <c r="B42" s="180" t="s">
        <v>106</v>
      </c>
      <c r="C42" s="179" t="s">
        <v>233</v>
      </c>
      <c r="D42" s="174">
        <v>1500000</v>
      </c>
      <c r="E42" s="106"/>
      <c r="F42" s="106"/>
      <c r="G42" s="106"/>
      <c r="H42" s="106"/>
      <c r="I42" s="107"/>
    </row>
    <row r="43" spans="1:9" ht="21.75" customHeight="1">
      <c r="A43" s="85"/>
      <c r="B43" s="197" t="s">
        <v>275</v>
      </c>
      <c r="C43" s="197"/>
      <c r="D43" s="218"/>
      <c r="E43" s="212"/>
      <c r="F43" s="212"/>
      <c r="G43" s="212"/>
      <c r="H43" s="212"/>
      <c r="I43" s="95"/>
    </row>
    <row r="44" spans="1:9" ht="21.75" customHeight="1">
      <c r="A44" s="89"/>
      <c r="B44" s="167" t="s">
        <v>103</v>
      </c>
      <c r="C44" s="178"/>
      <c r="D44" s="216"/>
      <c r="E44" s="99"/>
      <c r="F44" s="99"/>
      <c r="G44" s="99"/>
      <c r="H44" s="99"/>
      <c r="I44" s="98"/>
    </row>
    <row r="45" spans="1:9" ht="21.75" customHeight="1">
      <c r="A45" s="89"/>
      <c r="B45" s="128" t="s">
        <v>107</v>
      </c>
      <c r="C45" s="140" t="s">
        <v>240</v>
      </c>
      <c r="D45" s="151">
        <v>1600000</v>
      </c>
      <c r="E45" s="99"/>
      <c r="F45" s="99"/>
      <c r="G45" s="99"/>
      <c r="H45" s="99"/>
      <c r="I45" s="98"/>
    </row>
    <row r="46" spans="1:9" ht="21.75" customHeight="1">
      <c r="A46" s="89"/>
      <c r="B46" s="128" t="s">
        <v>108</v>
      </c>
      <c r="C46" s="140" t="s">
        <v>223</v>
      </c>
      <c r="D46" s="151">
        <v>2000000</v>
      </c>
      <c r="E46" s="99"/>
      <c r="F46" s="99"/>
      <c r="G46" s="99"/>
      <c r="H46" s="99"/>
      <c r="I46" s="98"/>
    </row>
    <row r="47" spans="1:9" ht="21.75" customHeight="1">
      <c r="A47" s="89"/>
      <c r="B47" s="146" t="s">
        <v>109</v>
      </c>
      <c r="C47" s="140" t="s">
        <v>243</v>
      </c>
      <c r="D47" s="151">
        <v>1400000</v>
      </c>
      <c r="E47" s="99"/>
      <c r="F47" s="99"/>
      <c r="G47" s="99"/>
      <c r="H47" s="99"/>
      <c r="I47" s="98"/>
    </row>
    <row r="48" spans="1:9" ht="21.75" customHeight="1">
      <c r="A48" s="89"/>
      <c r="B48" s="146" t="s">
        <v>110</v>
      </c>
      <c r="C48" s="140" t="s">
        <v>232</v>
      </c>
      <c r="D48" s="151">
        <v>6000000</v>
      </c>
      <c r="E48" s="99"/>
      <c r="F48" s="99"/>
      <c r="G48" s="99"/>
      <c r="H48" s="99"/>
      <c r="I48" s="98"/>
    </row>
    <row r="49" spans="1:9" ht="21.75" customHeight="1">
      <c r="A49" s="89"/>
      <c r="B49" s="146" t="s">
        <v>111</v>
      </c>
      <c r="C49" s="140" t="s">
        <v>227</v>
      </c>
      <c r="D49" s="151">
        <v>750000</v>
      </c>
      <c r="E49" s="99"/>
      <c r="F49" s="99"/>
      <c r="G49" s="99"/>
      <c r="H49" s="99"/>
      <c r="I49" s="98"/>
    </row>
    <row r="50" spans="1:9" ht="21.75" customHeight="1">
      <c r="A50" s="89"/>
      <c r="B50" s="114" t="s">
        <v>113</v>
      </c>
      <c r="C50" s="140" t="s">
        <v>233</v>
      </c>
      <c r="D50" s="151">
        <v>1500000</v>
      </c>
      <c r="E50" s="99"/>
      <c r="F50" s="99"/>
      <c r="G50" s="99"/>
      <c r="H50" s="99"/>
      <c r="I50" s="98"/>
    </row>
    <row r="51" spans="1:9" ht="21.75" customHeight="1">
      <c r="A51" s="89"/>
      <c r="B51" s="130" t="s">
        <v>114</v>
      </c>
      <c r="C51" s="140" t="s">
        <v>231</v>
      </c>
      <c r="D51" s="151">
        <v>1000000</v>
      </c>
      <c r="E51" s="99"/>
      <c r="F51" s="99"/>
      <c r="G51" s="99"/>
      <c r="H51" s="99"/>
      <c r="I51" s="98"/>
    </row>
    <row r="52" spans="1:9" ht="21.75" customHeight="1">
      <c r="A52" s="89"/>
      <c r="B52" s="130" t="s">
        <v>115</v>
      </c>
      <c r="C52" s="140" t="s">
        <v>233</v>
      </c>
      <c r="D52" s="151">
        <v>1500000</v>
      </c>
      <c r="E52" s="99"/>
      <c r="F52" s="99"/>
      <c r="G52" s="99"/>
      <c r="H52" s="99"/>
      <c r="I52" s="98"/>
    </row>
    <row r="53" spans="1:9" ht="21.75" customHeight="1">
      <c r="A53" s="89"/>
      <c r="B53" s="146" t="s">
        <v>116</v>
      </c>
      <c r="C53" s="140" t="s">
        <v>231</v>
      </c>
      <c r="D53" s="151">
        <v>1000000</v>
      </c>
      <c r="E53" s="99"/>
      <c r="F53" s="99"/>
      <c r="G53" s="99"/>
      <c r="H53" s="99"/>
      <c r="I53" s="98"/>
    </row>
    <row r="54" spans="1:9" ht="21.75" customHeight="1">
      <c r="A54" s="89"/>
      <c r="B54" s="146" t="s">
        <v>117</v>
      </c>
      <c r="C54" s="140" t="s">
        <v>233</v>
      </c>
      <c r="D54" s="151">
        <v>1500000</v>
      </c>
      <c r="E54" s="99"/>
      <c r="F54" s="99"/>
      <c r="G54" s="99"/>
      <c r="H54" s="99"/>
      <c r="I54" s="98"/>
    </row>
    <row r="55" spans="1:9" ht="21.75" customHeight="1">
      <c r="A55" s="89"/>
      <c r="B55" s="130" t="s">
        <v>118</v>
      </c>
      <c r="C55" s="140" t="s">
        <v>207</v>
      </c>
      <c r="D55" s="151">
        <v>750000</v>
      </c>
      <c r="E55" s="99"/>
      <c r="F55" s="99"/>
      <c r="G55" s="99"/>
      <c r="H55" s="99"/>
      <c r="I55" s="98"/>
    </row>
    <row r="56" spans="1:9" ht="21.75" customHeight="1">
      <c r="A56" s="89"/>
      <c r="B56" s="168" t="s">
        <v>112</v>
      </c>
      <c r="C56" s="140"/>
      <c r="D56" s="151"/>
      <c r="E56" s="99"/>
      <c r="F56" s="99"/>
      <c r="G56" s="99"/>
      <c r="H56" s="99"/>
      <c r="I56" s="98"/>
    </row>
    <row r="57" spans="1:9" ht="21.75" customHeight="1">
      <c r="A57" s="89"/>
      <c r="B57" s="128" t="s">
        <v>119</v>
      </c>
      <c r="C57" s="140" t="s">
        <v>251</v>
      </c>
      <c r="D57" s="151">
        <v>3000000</v>
      </c>
      <c r="E57" s="99"/>
      <c r="F57" s="99"/>
      <c r="G57" s="99"/>
      <c r="H57" s="99"/>
      <c r="I57" s="98"/>
    </row>
    <row r="58" spans="1:9" ht="21.75" customHeight="1">
      <c r="A58" s="89"/>
      <c r="B58" s="146" t="s">
        <v>120</v>
      </c>
      <c r="C58" s="140" t="s">
        <v>252</v>
      </c>
      <c r="D58" s="151">
        <v>1750000</v>
      </c>
      <c r="E58" s="99"/>
      <c r="F58" s="99"/>
      <c r="G58" s="99"/>
      <c r="H58" s="99"/>
      <c r="I58" s="98"/>
    </row>
    <row r="59" spans="1:9" ht="21.75" customHeight="1">
      <c r="A59" s="89"/>
      <c r="B59" s="146" t="s">
        <v>121</v>
      </c>
      <c r="C59" s="140" t="s">
        <v>233</v>
      </c>
      <c r="D59" s="151">
        <v>1500000</v>
      </c>
      <c r="E59" s="99"/>
      <c r="F59" s="99"/>
      <c r="G59" s="99"/>
      <c r="H59" s="99"/>
      <c r="I59" s="98"/>
    </row>
    <row r="60" spans="1:9" ht="21.75" customHeight="1">
      <c r="A60" s="89"/>
      <c r="B60" s="146" t="s">
        <v>122</v>
      </c>
      <c r="C60" s="140" t="s">
        <v>223</v>
      </c>
      <c r="D60" s="151">
        <v>2000000</v>
      </c>
      <c r="E60" s="99"/>
      <c r="F60" s="99"/>
      <c r="G60" s="99"/>
      <c r="H60" s="99"/>
      <c r="I60" s="98"/>
    </row>
    <row r="61" spans="1:9" ht="21.75" customHeight="1">
      <c r="A61" s="89"/>
      <c r="B61" s="146" t="s">
        <v>123</v>
      </c>
      <c r="C61" s="140" t="s">
        <v>254</v>
      </c>
      <c r="D61" s="151">
        <v>2500000</v>
      </c>
      <c r="E61" s="99"/>
      <c r="F61" s="99"/>
      <c r="G61" s="99"/>
      <c r="H61" s="99"/>
      <c r="I61" s="98"/>
    </row>
    <row r="62" spans="1:9" ht="21.75" customHeight="1">
      <c r="A62" s="86"/>
      <c r="B62" s="173" t="s">
        <v>124</v>
      </c>
      <c r="C62" s="179" t="s">
        <v>231</v>
      </c>
      <c r="D62" s="174">
        <v>1000000</v>
      </c>
      <c r="E62" s="106"/>
      <c r="F62" s="106"/>
      <c r="G62" s="106"/>
      <c r="H62" s="106"/>
      <c r="I62" s="107"/>
    </row>
    <row r="63" spans="2:9" ht="21.75" customHeight="1">
      <c r="B63" s="130"/>
      <c r="C63" s="140"/>
      <c r="D63" s="181"/>
      <c r="I63" s="205">
        <v>80</v>
      </c>
    </row>
    <row r="64" spans="1:9" ht="21.75" customHeight="1">
      <c r="A64" s="85"/>
      <c r="B64" s="197" t="s">
        <v>264</v>
      </c>
      <c r="C64" s="197"/>
      <c r="D64" s="218"/>
      <c r="E64" s="198"/>
      <c r="F64" s="227"/>
      <c r="G64" s="198"/>
      <c r="H64" s="212"/>
      <c r="I64" s="95"/>
    </row>
    <row r="65" spans="1:9" ht="21.75" customHeight="1">
      <c r="A65" s="89"/>
      <c r="B65" s="114" t="s">
        <v>265</v>
      </c>
      <c r="C65" s="114"/>
      <c r="D65" s="219"/>
      <c r="E65" s="199"/>
      <c r="F65" s="111"/>
      <c r="G65" s="199"/>
      <c r="H65" s="99"/>
      <c r="I65" s="98"/>
    </row>
    <row r="66" spans="1:9" ht="21.75" customHeight="1">
      <c r="A66" s="89"/>
      <c r="B66" s="167" t="s">
        <v>125</v>
      </c>
      <c r="C66" s="140"/>
      <c r="D66" s="216"/>
      <c r="E66" s="199"/>
      <c r="F66" s="111"/>
      <c r="G66" s="199"/>
      <c r="H66" s="99"/>
      <c r="I66" s="98"/>
    </row>
    <row r="67" spans="1:9" ht="21.75" customHeight="1">
      <c r="A67" s="89"/>
      <c r="B67" s="146" t="s">
        <v>126</v>
      </c>
      <c r="C67" s="140" t="s">
        <v>258</v>
      </c>
      <c r="D67" s="151">
        <v>2500000</v>
      </c>
      <c r="E67" s="199"/>
      <c r="F67" s="111"/>
      <c r="G67" s="199"/>
      <c r="H67" s="99"/>
      <c r="I67" s="98"/>
    </row>
    <row r="68" spans="1:9" ht="21.75" customHeight="1">
      <c r="A68" s="89"/>
      <c r="B68" s="146" t="s">
        <v>127</v>
      </c>
      <c r="C68" s="140" t="s">
        <v>259</v>
      </c>
      <c r="D68" s="151">
        <v>2400000</v>
      </c>
      <c r="E68" s="199"/>
      <c r="F68" s="111"/>
      <c r="G68" s="199"/>
      <c r="H68" s="99"/>
      <c r="I68" s="98"/>
    </row>
    <row r="69" spans="1:9" ht="21.75" customHeight="1">
      <c r="A69" s="89"/>
      <c r="B69" s="128" t="s">
        <v>128</v>
      </c>
      <c r="C69" s="140" t="s">
        <v>260</v>
      </c>
      <c r="D69" s="151">
        <v>1600000</v>
      </c>
      <c r="E69" s="199"/>
      <c r="F69" s="111"/>
      <c r="G69" s="199"/>
      <c r="H69" s="99"/>
      <c r="I69" s="98"/>
    </row>
    <row r="70" spans="1:9" ht="21.75" customHeight="1">
      <c r="A70" s="89"/>
      <c r="B70" s="128" t="s">
        <v>129</v>
      </c>
      <c r="C70" s="140" t="s">
        <v>207</v>
      </c>
      <c r="D70" s="151">
        <v>750000</v>
      </c>
      <c r="E70" s="199"/>
      <c r="F70" s="111"/>
      <c r="G70" s="199"/>
      <c r="H70" s="99"/>
      <c r="I70" s="98"/>
    </row>
    <row r="71" spans="1:9" ht="21.75" customHeight="1">
      <c r="A71" s="89"/>
      <c r="B71" s="128" t="s">
        <v>130</v>
      </c>
      <c r="C71" s="140" t="s">
        <v>208</v>
      </c>
      <c r="D71" s="215">
        <v>1125000</v>
      </c>
      <c r="E71" s="199"/>
      <c r="F71" s="111"/>
      <c r="G71" s="199"/>
      <c r="H71" s="99"/>
      <c r="I71" s="98"/>
    </row>
    <row r="72" spans="1:9" ht="21.75" customHeight="1">
      <c r="A72" s="89"/>
      <c r="B72" s="130" t="s">
        <v>131</v>
      </c>
      <c r="C72" s="140" t="s">
        <v>224</v>
      </c>
      <c r="D72" s="177">
        <v>1300000</v>
      </c>
      <c r="E72" s="199"/>
      <c r="F72" s="111"/>
      <c r="G72" s="194"/>
      <c r="H72" s="99"/>
      <c r="I72" s="98"/>
    </row>
    <row r="73" spans="1:9" ht="21.75" customHeight="1">
      <c r="A73" s="89"/>
      <c r="B73" s="192" t="s">
        <v>270</v>
      </c>
      <c r="C73" s="88"/>
      <c r="D73" s="97"/>
      <c r="E73" s="199"/>
      <c r="F73" s="111"/>
      <c r="G73" s="193"/>
      <c r="H73" s="224"/>
      <c r="I73" s="98"/>
    </row>
    <row r="74" spans="1:9" ht="21.75" customHeight="1">
      <c r="A74" s="89"/>
      <c r="B74" s="192" t="s">
        <v>269</v>
      </c>
      <c r="C74" s="88"/>
      <c r="D74" s="221">
        <v>5625000</v>
      </c>
      <c r="E74" s="199"/>
      <c r="F74" s="111"/>
      <c r="G74" s="199"/>
      <c r="H74" s="99"/>
      <c r="I74" s="98"/>
    </row>
    <row r="75" spans="1:10" ht="21.75" customHeight="1">
      <c r="A75" s="89"/>
      <c r="B75" s="88"/>
      <c r="C75" s="183"/>
      <c r="D75" s="222"/>
      <c r="E75" s="199"/>
      <c r="F75" s="111"/>
      <c r="G75" s="199"/>
      <c r="H75" s="99"/>
      <c r="I75" s="97"/>
      <c r="J75" s="84"/>
    </row>
    <row r="76" spans="1:9" ht="21.75" customHeight="1">
      <c r="A76" s="89">
        <v>2</v>
      </c>
      <c r="B76" s="116" t="s">
        <v>266</v>
      </c>
      <c r="C76" s="114"/>
      <c r="D76" s="90"/>
      <c r="E76" s="203">
        <v>3000000</v>
      </c>
      <c r="F76" s="228"/>
      <c r="G76" s="100"/>
      <c r="H76" s="99">
        <f>SUM(E76:G76)</f>
        <v>3000000</v>
      </c>
      <c r="I76" s="98"/>
    </row>
    <row r="77" spans="1:9" ht="21.75" customHeight="1">
      <c r="A77" s="89"/>
      <c r="B77" s="116" t="s">
        <v>268</v>
      </c>
      <c r="C77" s="114"/>
      <c r="D77" s="90"/>
      <c r="E77" s="203"/>
      <c r="F77" s="228"/>
      <c r="G77" s="100"/>
      <c r="H77" s="99"/>
      <c r="I77" s="98"/>
    </row>
    <row r="78" spans="1:9" ht="21.75" customHeight="1">
      <c r="A78" s="89"/>
      <c r="B78" s="116" t="s">
        <v>267</v>
      </c>
      <c r="C78" s="114"/>
      <c r="D78" s="90"/>
      <c r="E78" s="226"/>
      <c r="F78" s="229"/>
      <c r="G78" s="100"/>
      <c r="H78" s="99"/>
      <c r="I78" s="98"/>
    </row>
    <row r="79" spans="1:9" ht="21.75" customHeight="1">
      <c r="A79" s="89"/>
      <c r="B79" s="114"/>
      <c r="C79" s="114"/>
      <c r="D79" s="90"/>
      <c r="E79" s="199"/>
      <c r="F79" s="111"/>
      <c r="G79" s="99"/>
      <c r="H79" s="99"/>
      <c r="I79" s="98"/>
    </row>
    <row r="80" spans="1:9" ht="21.75" customHeight="1">
      <c r="A80" s="89">
        <v>3</v>
      </c>
      <c r="B80" s="116" t="s">
        <v>135</v>
      </c>
      <c r="C80" s="114"/>
      <c r="D80" s="90"/>
      <c r="E80" s="203">
        <v>1000000</v>
      </c>
      <c r="F80" s="111"/>
      <c r="G80" s="99"/>
      <c r="H80" s="99">
        <f>SUM(E80:G80)</f>
        <v>1000000</v>
      </c>
      <c r="I80" s="98"/>
    </row>
    <row r="81" spans="1:9" ht="21.75" customHeight="1">
      <c r="A81" s="89"/>
      <c r="B81" s="116"/>
      <c r="C81" s="114"/>
      <c r="D81" s="90"/>
      <c r="E81" s="203"/>
      <c r="F81" s="111"/>
      <c r="G81" s="99"/>
      <c r="H81" s="99"/>
      <c r="I81" s="98"/>
    </row>
    <row r="82" spans="1:9" ht="21.75" customHeight="1">
      <c r="A82" s="89">
        <v>4</v>
      </c>
      <c r="B82" s="114" t="s">
        <v>136</v>
      </c>
      <c r="C82" s="114"/>
      <c r="D82" s="90"/>
      <c r="E82" s="203">
        <v>750000</v>
      </c>
      <c r="F82" s="228">
        <v>750000</v>
      </c>
      <c r="G82" s="199">
        <v>750000</v>
      </c>
      <c r="H82" s="99">
        <f>SUM(E82:G82)</f>
        <v>2250000</v>
      </c>
      <c r="I82" s="98"/>
    </row>
    <row r="83" spans="1:9" ht="21.75" customHeight="1">
      <c r="A83" s="89"/>
      <c r="B83" s="114"/>
      <c r="C83" s="114"/>
      <c r="D83" s="90"/>
      <c r="E83" s="203"/>
      <c r="F83" s="228"/>
      <c r="G83" s="199"/>
      <c r="H83" s="99"/>
      <c r="I83" s="98"/>
    </row>
    <row r="84" spans="1:9" s="88" customFormat="1" ht="21.75" customHeight="1">
      <c r="A84" s="89"/>
      <c r="B84" s="114"/>
      <c r="C84" s="114"/>
      <c r="D84" s="90"/>
      <c r="E84" s="199"/>
      <c r="F84" s="211"/>
      <c r="G84" s="199"/>
      <c r="H84" s="99"/>
      <c r="I84" s="225">
        <v>81</v>
      </c>
    </row>
    <row r="85" spans="1:9" ht="21.75" customHeight="1">
      <c r="A85" s="89">
        <v>5</v>
      </c>
      <c r="B85" s="114" t="s">
        <v>137</v>
      </c>
      <c r="C85" s="114"/>
      <c r="D85" s="90"/>
      <c r="E85" s="88"/>
      <c r="F85" s="200"/>
      <c r="G85" s="201">
        <v>1500000</v>
      </c>
      <c r="H85" s="99">
        <f>SUM(E85:G85)</f>
        <v>1500000</v>
      </c>
      <c r="I85" s="98"/>
    </row>
    <row r="86" spans="1:9" ht="21.75" customHeight="1">
      <c r="A86" s="89"/>
      <c r="B86" s="114"/>
      <c r="C86" s="114"/>
      <c r="D86" s="90"/>
      <c r="E86" s="99"/>
      <c r="F86" s="99"/>
      <c r="G86" s="99"/>
      <c r="H86" s="99"/>
      <c r="I86" s="98"/>
    </row>
    <row r="87" spans="1:9" ht="21.75" customHeight="1">
      <c r="A87" s="89">
        <v>6</v>
      </c>
      <c r="B87" s="114" t="s">
        <v>276</v>
      </c>
      <c r="C87" s="114"/>
      <c r="D87" s="90"/>
      <c r="E87" s="99">
        <v>1000000</v>
      </c>
      <c r="F87" s="99"/>
      <c r="G87" s="99"/>
      <c r="H87" s="99">
        <f>SUM(E87:G87)</f>
        <v>1000000</v>
      </c>
      <c r="I87" s="98"/>
    </row>
    <row r="88" spans="1:9" ht="21.75" customHeight="1">
      <c r="A88" s="89"/>
      <c r="B88" s="114" t="s">
        <v>277</v>
      </c>
      <c r="C88" s="114"/>
      <c r="D88" s="90"/>
      <c r="E88" s="99"/>
      <c r="F88" s="99"/>
      <c r="G88" s="99"/>
      <c r="H88" s="99"/>
      <c r="I88" s="98"/>
    </row>
    <row r="89" spans="1:9" ht="21.75" customHeight="1">
      <c r="A89" s="89"/>
      <c r="B89" s="114" t="s">
        <v>138</v>
      </c>
      <c r="C89" s="114"/>
      <c r="D89" s="90"/>
      <c r="E89" s="99"/>
      <c r="F89" s="99"/>
      <c r="G89" s="99"/>
      <c r="H89" s="99"/>
      <c r="I89" s="98"/>
    </row>
    <row r="90" spans="1:9" ht="21.75" customHeight="1">
      <c r="A90" s="89"/>
      <c r="B90" s="114" t="s">
        <v>139</v>
      </c>
      <c r="C90" s="114"/>
      <c r="D90" s="90"/>
      <c r="E90" s="99"/>
      <c r="F90" s="99"/>
      <c r="G90" s="99"/>
      <c r="H90" s="99"/>
      <c r="I90" s="98"/>
    </row>
    <row r="91" spans="1:9" ht="21.75" customHeight="1">
      <c r="A91" s="89"/>
      <c r="B91" s="114" t="s">
        <v>140</v>
      </c>
      <c r="C91" s="114"/>
      <c r="D91" s="90"/>
      <c r="E91" s="99"/>
      <c r="F91" s="99"/>
      <c r="G91" s="99"/>
      <c r="H91" s="99"/>
      <c r="I91" s="98"/>
    </row>
    <row r="92" spans="1:9" ht="21.75" customHeight="1">
      <c r="A92" s="89"/>
      <c r="B92" s="114" t="s">
        <v>141</v>
      </c>
      <c r="C92" s="88"/>
      <c r="D92" s="90"/>
      <c r="E92" s="99"/>
      <c r="F92" s="99"/>
      <c r="G92" s="99"/>
      <c r="H92" s="99"/>
      <c r="I92" s="98"/>
    </row>
    <row r="93" spans="1:9" ht="21.75" customHeight="1">
      <c r="A93" s="89"/>
      <c r="B93" s="114"/>
      <c r="C93" s="88"/>
      <c r="D93" s="90"/>
      <c r="E93" s="99"/>
      <c r="F93" s="99"/>
      <c r="G93" s="99"/>
      <c r="H93" s="99"/>
      <c r="I93" s="98"/>
    </row>
    <row r="94" spans="1:9" ht="21.75" customHeight="1">
      <c r="A94" s="89">
        <v>7</v>
      </c>
      <c r="B94" s="116" t="s">
        <v>142</v>
      </c>
      <c r="C94" s="88"/>
      <c r="D94" s="90"/>
      <c r="E94" s="102">
        <v>800000</v>
      </c>
      <c r="F94" s="99"/>
      <c r="G94" s="99"/>
      <c r="H94" s="99">
        <f>SUM(E94:G94)</f>
        <v>800000</v>
      </c>
      <c r="I94" s="98" t="s">
        <v>143</v>
      </c>
    </row>
    <row r="95" spans="1:9" ht="21.75" customHeight="1">
      <c r="A95" s="89"/>
      <c r="B95" s="116"/>
      <c r="C95" s="88"/>
      <c r="D95" s="90"/>
      <c r="E95" s="102"/>
      <c r="F95" s="99"/>
      <c r="G95" s="99"/>
      <c r="H95" s="99"/>
      <c r="I95" s="98"/>
    </row>
    <row r="96" spans="1:9" ht="21.75" customHeight="1">
      <c r="A96" s="89">
        <v>8</v>
      </c>
      <c r="B96" s="116" t="s">
        <v>144</v>
      </c>
      <c r="C96" s="114"/>
      <c r="D96" s="90"/>
      <c r="E96" s="99"/>
      <c r="F96" s="100">
        <v>1000000</v>
      </c>
      <c r="G96" s="99"/>
      <c r="H96" s="99">
        <f>SUM(E96:G96)</f>
        <v>1000000</v>
      </c>
      <c r="I96" s="98" t="s">
        <v>143</v>
      </c>
    </row>
    <row r="97" spans="1:9" ht="21.75" customHeight="1">
      <c r="A97" s="89"/>
      <c r="B97" s="114"/>
      <c r="C97" s="114"/>
      <c r="D97" s="90"/>
      <c r="E97" s="99"/>
      <c r="F97" s="99"/>
      <c r="G97" s="99"/>
      <c r="H97" s="99"/>
      <c r="I97" s="98"/>
    </row>
    <row r="98" spans="1:9" ht="21.75" customHeight="1">
      <c r="A98" s="89">
        <v>9</v>
      </c>
      <c r="B98" s="114" t="s">
        <v>145</v>
      </c>
      <c r="C98" s="114"/>
      <c r="D98" s="90"/>
      <c r="E98" s="96">
        <v>6000000</v>
      </c>
      <c r="F98" s="96">
        <v>6000000</v>
      </c>
      <c r="G98" s="96"/>
      <c r="H98" s="148">
        <f>SUM(E98:G98)</f>
        <v>12000000</v>
      </c>
      <c r="I98" s="98" t="s">
        <v>77</v>
      </c>
    </row>
    <row r="99" spans="1:9" ht="21.75" customHeight="1">
      <c r="A99" s="89"/>
      <c r="B99" s="206" t="s">
        <v>75</v>
      </c>
      <c r="C99" s="114"/>
      <c r="D99" s="90"/>
      <c r="E99" s="99"/>
      <c r="F99" s="99"/>
      <c r="G99" s="99"/>
      <c r="H99" s="99"/>
      <c r="I99" s="98"/>
    </row>
    <row r="100" spans="1:9" ht="21.75" customHeight="1">
      <c r="A100" s="89"/>
      <c r="B100" s="114" t="s">
        <v>146</v>
      </c>
      <c r="C100" s="114"/>
      <c r="D100" s="90"/>
      <c r="E100" s="97"/>
      <c r="F100" s="97"/>
      <c r="G100" s="97"/>
      <c r="H100" s="99"/>
      <c r="I100" s="98"/>
    </row>
    <row r="101" spans="1:9" ht="21.75" customHeight="1">
      <c r="A101" s="89"/>
      <c r="B101" s="114" t="s">
        <v>272</v>
      </c>
      <c r="C101" s="114"/>
      <c r="D101" s="90"/>
      <c r="E101" s="99"/>
      <c r="F101" s="99"/>
      <c r="G101" s="99"/>
      <c r="H101" s="99"/>
      <c r="I101" s="98"/>
    </row>
    <row r="102" spans="1:9" ht="21.75" customHeight="1">
      <c r="A102" s="89"/>
      <c r="B102" s="114" t="s">
        <v>147</v>
      </c>
      <c r="C102" s="114"/>
      <c r="D102" s="90"/>
      <c r="E102" s="99"/>
      <c r="F102" s="99"/>
      <c r="G102" s="99"/>
      <c r="H102" s="99"/>
      <c r="I102" s="98"/>
    </row>
    <row r="103" spans="1:9" ht="21.75" customHeight="1">
      <c r="A103" s="89"/>
      <c r="B103" s="114" t="s">
        <v>271</v>
      </c>
      <c r="C103" s="114"/>
      <c r="D103" s="90"/>
      <c r="E103" s="99"/>
      <c r="F103" s="99"/>
      <c r="G103" s="99"/>
      <c r="H103" s="99"/>
      <c r="I103" s="98"/>
    </row>
    <row r="104" spans="1:9" ht="21.75" customHeight="1">
      <c r="A104" s="86"/>
      <c r="B104" s="115" t="s">
        <v>148</v>
      </c>
      <c r="C104" s="115"/>
      <c r="D104" s="105"/>
      <c r="E104" s="106"/>
      <c r="F104" s="106"/>
      <c r="G104" s="106"/>
      <c r="H104" s="106"/>
      <c r="I104" s="107"/>
    </row>
    <row r="105" spans="1:9" ht="21.75" customHeight="1">
      <c r="A105" s="85"/>
      <c r="B105" s="93" t="s">
        <v>145</v>
      </c>
      <c r="C105" s="197"/>
      <c r="D105" s="93"/>
      <c r="E105" s="212"/>
      <c r="F105" s="212"/>
      <c r="G105" s="212"/>
      <c r="H105" s="212"/>
      <c r="I105" s="95"/>
    </row>
    <row r="106" spans="1:9" ht="21.75" customHeight="1">
      <c r="A106" s="89"/>
      <c r="B106" s="206" t="s">
        <v>75</v>
      </c>
      <c r="C106" s="114"/>
      <c r="D106" s="90"/>
      <c r="E106" s="99"/>
      <c r="F106" s="99"/>
      <c r="G106" s="99"/>
      <c r="H106" s="99"/>
      <c r="I106" s="98"/>
    </row>
    <row r="107" spans="1:9" ht="21.75" customHeight="1">
      <c r="A107" s="89"/>
      <c r="B107" s="114" t="s">
        <v>149</v>
      </c>
      <c r="C107" s="114"/>
      <c r="D107" s="90"/>
      <c r="E107" s="99"/>
      <c r="F107" s="99"/>
      <c r="G107" s="99"/>
      <c r="H107" s="99"/>
      <c r="I107" s="98"/>
    </row>
    <row r="108" spans="1:9" ht="21.75" customHeight="1">
      <c r="A108" s="89"/>
      <c r="B108" s="114" t="s">
        <v>150</v>
      </c>
      <c r="C108" s="114"/>
      <c r="D108" s="90"/>
      <c r="E108" s="99"/>
      <c r="F108" s="99"/>
      <c r="G108" s="99"/>
      <c r="H108" s="99"/>
      <c r="I108" s="98"/>
    </row>
    <row r="109" spans="1:9" ht="21.75" customHeight="1">
      <c r="A109" s="89"/>
      <c r="B109" s="114" t="s">
        <v>151</v>
      </c>
      <c r="C109" s="114"/>
      <c r="D109" s="90"/>
      <c r="E109" s="99"/>
      <c r="F109" s="99"/>
      <c r="G109" s="99"/>
      <c r="H109" s="99"/>
      <c r="I109" s="98"/>
    </row>
    <row r="110" spans="1:9" ht="21.75" customHeight="1">
      <c r="A110" s="89"/>
      <c r="B110" s="114" t="s">
        <v>152</v>
      </c>
      <c r="C110" s="114"/>
      <c r="D110" s="90"/>
      <c r="E110" s="103"/>
      <c r="F110" s="103"/>
      <c r="G110" s="103"/>
      <c r="H110" s="99"/>
      <c r="I110" s="98"/>
    </row>
    <row r="111" spans="1:9" ht="21.75" customHeight="1">
      <c r="A111" s="89"/>
      <c r="B111" s="206" t="s">
        <v>153</v>
      </c>
      <c r="C111" s="114"/>
      <c r="D111" s="90"/>
      <c r="E111" s="99"/>
      <c r="F111" s="99"/>
      <c r="G111" s="99"/>
      <c r="H111" s="99"/>
      <c r="I111" s="98"/>
    </row>
    <row r="112" spans="1:9" ht="21.75" customHeight="1">
      <c r="A112" s="89"/>
      <c r="B112" s="114" t="s">
        <v>154</v>
      </c>
      <c r="C112" s="114"/>
      <c r="D112" s="90"/>
      <c r="E112" s="99"/>
      <c r="F112" s="99"/>
      <c r="G112" s="99"/>
      <c r="H112" s="99"/>
      <c r="I112" s="98"/>
    </row>
    <row r="113" spans="1:9" ht="21.75" customHeight="1">
      <c r="A113" s="89"/>
      <c r="B113" s="114" t="s">
        <v>155</v>
      </c>
      <c r="C113" s="114"/>
      <c r="D113" s="90"/>
      <c r="E113" s="99"/>
      <c r="F113" s="99"/>
      <c r="G113" s="99"/>
      <c r="H113" s="99"/>
      <c r="I113" s="98"/>
    </row>
    <row r="114" spans="1:9" ht="21.75" customHeight="1">
      <c r="A114" s="89"/>
      <c r="B114" s="114" t="s">
        <v>156</v>
      </c>
      <c r="C114" s="114"/>
      <c r="D114" s="90"/>
      <c r="E114" s="99"/>
      <c r="F114" s="99"/>
      <c r="G114" s="99"/>
      <c r="H114" s="99"/>
      <c r="I114" s="98"/>
    </row>
    <row r="115" spans="1:9" ht="21.75" customHeight="1">
      <c r="A115" s="89"/>
      <c r="B115" s="88" t="s">
        <v>157</v>
      </c>
      <c r="C115" s="114"/>
      <c r="D115" s="90"/>
      <c r="E115" s="99"/>
      <c r="F115" s="99"/>
      <c r="G115" s="99"/>
      <c r="H115" s="99"/>
      <c r="I115" s="98"/>
    </row>
    <row r="116" spans="1:9" ht="21.75" customHeight="1">
      <c r="A116" s="89"/>
      <c r="B116" s="88" t="s">
        <v>273</v>
      </c>
      <c r="C116" s="114"/>
      <c r="D116" s="90"/>
      <c r="E116" s="99"/>
      <c r="F116" s="99"/>
      <c r="G116" s="99"/>
      <c r="H116" s="99"/>
      <c r="I116" s="98"/>
    </row>
    <row r="117" spans="1:9" ht="21.75" customHeight="1">
      <c r="A117" s="89"/>
      <c r="B117" s="206" t="s">
        <v>158</v>
      </c>
      <c r="C117" s="114"/>
      <c r="D117" s="90"/>
      <c r="E117" s="99"/>
      <c r="F117" s="99"/>
      <c r="G117" s="99"/>
      <c r="H117" s="99"/>
      <c r="I117" s="98"/>
    </row>
    <row r="118" spans="1:9" ht="21.75" customHeight="1">
      <c r="A118" s="89"/>
      <c r="B118" s="114" t="s">
        <v>159</v>
      </c>
      <c r="C118" s="114"/>
      <c r="D118" s="90"/>
      <c r="E118" s="99"/>
      <c r="F118" s="99"/>
      <c r="G118" s="99"/>
      <c r="H118" s="99"/>
      <c r="I118" s="98"/>
    </row>
    <row r="119" spans="1:9" ht="21.75" customHeight="1">
      <c r="A119" s="89"/>
      <c r="B119" s="88" t="s">
        <v>160</v>
      </c>
      <c r="C119" s="114"/>
      <c r="D119" s="90"/>
      <c r="E119" s="99"/>
      <c r="F119" s="99"/>
      <c r="G119" s="99"/>
      <c r="H119" s="99"/>
      <c r="I119" s="98"/>
    </row>
    <row r="120" spans="1:9" ht="21.75" customHeight="1">
      <c r="A120" s="89"/>
      <c r="B120" s="114" t="s">
        <v>161</v>
      </c>
      <c r="C120" s="114"/>
      <c r="D120" s="90"/>
      <c r="E120" s="99"/>
      <c r="F120" s="99"/>
      <c r="G120" s="99"/>
      <c r="H120" s="99"/>
      <c r="I120" s="98"/>
    </row>
    <row r="121" spans="1:9" ht="21.75" customHeight="1">
      <c r="A121" s="89"/>
      <c r="B121" s="116" t="s">
        <v>162</v>
      </c>
      <c r="C121" s="114"/>
      <c r="D121" s="90"/>
      <c r="E121" s="99"/>
      <c r="F121" s="99"/>
      <c r="G121" s="99"/>
      <c r="H121" s="99"/>
      <c r="I121" s="98"/>
    </row>
    <row r="122" spans="1:9" ht="21.75" customHeight="1">
      <c r="A122" s="89"/>
      <c r="B122" s="114" t="s">
        <v>163</v>
      </c>
      <c r="C122" s="114"/>
      <c r="D122" s="90"/>
      <c r="E122" s="103"/>
      <c r="F122" s="103"/>
      <c r="G122" s="103"/>
      <c r="H122" s="99"/>
      <c r="I122" s="98"/>
    </row>
    <row r="123" spans="1:9" ht="21.75" customHeight="1">
      <c r="A123" s="89"/>
      <c r="B123" s="206" t="s">
        <v>164</v>
      </c>
      <c r="C123" s="114"/>
      <c r="D123" s="90"/>
      <c r="E123" s="103"/>
      <c r="F123" s="103"/>
      <c r="G123" s="103"/>
      <c r="H123" s="99"/>
      <c r="I123" s="98"/>
    </row>
    <row r="124" spans="1:9" ht="21.75" customHeight="1">
      <c r="A124" s="86"/>
      <c r="B124" s="110" t="s">
        <v>165</v>
      </c>
      <c r="C124" s="115"/>
      <c r="D124" s="105"/>
      <c r="E124" s="109"/>
      <c r="F124" s="109"/>
      <c r="G124" s="109"/>
      <c r="H124" s="106"/>
      <c r="I124" s="107"/>
    </row>
    <row r="125" spans="1:9" ht="21.75" customHeight="1">
      <c r="A125" s="85"/>
      <c r="B125" s="93" t="s">
        <v>145</v>
      </c>
      <c r="C125" s="197"/>
      <c r="D125" s="93"/>
      <c r="E125" s="94"/>
      <c r="F125" s="94"/>
      <c r="G125" s="94"/>
      <c r="H125" s="212"/>
      <c r="I125" s="95"/>
    </row>
    <row r="126" spans="1:9" ht="21.75" customHeight="1">
      <c r="A126" s="89"/>
      <c r="B126" s="206" t="s">
        <v>164</v>
      </c>
      <c r="C126" s="114"/>
      <c r="D126" s="90"/>
      <c r="E126" s="99"/>
      <c r="F126" s="99"/>
      <c r="G126" s="99"/>
      <c r="H126" s="99"/>
      <c r="I126" s="98"/>
    </row>
    <row r="127" spans="1:9" ht="21.75" customHeight="1">
      <c r="A127" s="89"/>
      <c r="B127" s="114" t="s">
        <v>166</v>
      </c>
      <c r="C127" s="114"/>
      <c r="D127" s="90"/>
      <c r="E127" s="103"/>
      <c r="F127" s="103"/>
      <c r="G127" s="99"/>
      <c r="H127" s="99"/>
      <c r="I127" s="98"/>
    </row>
    <row r="128" spans="1:9" ht="21.75" customHeight="1">
      <c r="A128" s="89"/>
      <c r="B128" s="114" t="s">
        <v>167</v>
      </c>
      <c r="C128" s="114"/>
      <c r="D128" s="90"/>
      <c r="E128" s="104"/>
      <c r="F128" s="103"/>
      <c r="G128" s="99"/>
      <c r="H128" s="99"/>
      <c r="I128" s="98"/>
    </row>
    <row r="129" spans="1:9" ht="21.75" customHeight="1">
      <c r="A129" s="89"/>
      <c r="B129" s="114" t="s">
        <v>168</v>
      </c>
      <c r="C129" s="114"/>
      <c r="D129" s="90"/>
      <c r="E129" s="103"/>
      <c r="F129" s="103"/>
      <c r="G129" s="99"/>
      <c r="H129" s="99"/>
      <c r="I129" s="98"/>
    </row>
    <row r="130" spans="1:9" ht="21.75" customHeight="1">
      <c r="A130" s="89"/>
      <c r="B130" s="114" t="s">
        <v>169</v>
      </c>
      <c r="C130" s="114"/>
      <c r="D130" s="90"/>
      <c r="E130" s="99"/>
      <c r="F130" s="99"/>
      <c r="G130" s="99"/>
      <c r="H130" s="99"/>
      <c r="I130" s="98"/>
    </row>
    <row r="131" spans="1:9" ht="21.75" customHeight="1">
      <c r="A131" s="89"/>
      <c r="B131" s="116" t="s">
        <v>170</v>
      </c>
      <c r="C131" s="114"/>
      <c r="D131" s="90"/>
      <c r="E131" s="99"/>
      <c r="F131" s="99"/>
      <c r="G131" s="99"/>
      <c r="H131" s="99"/>
      <c r="I131" s="98"/>
    </row>
    <row r="132" spans="1:9" ht="21.75" customHeight="1">
      <c r="A132" s="89"/>
      <c r="B132" s="114" t="s">
        <v>171</v>
      </c>
      <c r="C132" s="114"/>
      <c r="D132" s="90"/>
      <c r="E132" s="99"/>
      <c r="F132" s="99"/>
      <c r="G132" s="99"/>
      <c r="H132" s="99"/>
      <c r="I132" s="98"/>
    </row>
    <row r="133" spans="1:9" ht="21.75" customHeight="1">
      <c r="A133" s="89"/>
      <c r="B133" s="206" t="s">
        <v>103</v>
      </c>
      <c r="C133" s="114"/>
      <c r="D133" s="90"/>
      <c r="E133" s="99"/>
      <c r="F133" s="99"/>
      <c r="G133" s="99"/>
      <c r="H133" s="99"/>
      <c r="I133" s="98"/>
    </row>
    <row r="134" spans="1:9" ht="21.75" customHeight="1">
      <c r="A134" s="89"/>
      <c r="B134" s="114" t="s">
        <v>172</v>
      </c>
      <c r="C134" s="114"/>
      <c r="D134" s="90"/>
      <c r="E134" s="103"/>
      <c r="F134" s="103"/>
      <c r="G134" s="99"/>
      <c r="H134" s="99"/>
      <c r="I134" s="98"/>
    </row>
    <row r="135" spans="1:9" ht="21.75" customHeight="1">
      <c r="A135" s="89"/>
      <c r="B135" s="114" t="s">
        <v>173</v>
      </c>
      <c r="C135" s="114"/>
      <c r="D135" s="90"/>
      <c r="E135" s="96"/>
      <c r="F135" s="96"/>
      <c r="G135" s="96"/>
      <c r="H135" s="99"/>
      <c r="I135" s="98"/>
    </row>
    <row r="136" spans="1:9" ht="21.75" customHeight="1">
      <c r="A136" s="89"/>
      <c r="B136" s="114" t="s">
        <v>174</v>
      </c>
      <c r="C136" s="114"/>
      <c r="D136" s="90"/>
      <c r="E136" s="99"/>
      <c r="F136" s="99"/>
      <c r="G136" s="99"/>
      <c r="H136" s="99"/>
      <c r="I136" s="98"/>
    </row>
    <row r="137" spans="1:9" ht="21.75" customHeight="1">
      <c r="A137" s="89"/>
      <c r="B137" s="114" t="s">
        <v>175</v>
      </c>
      <c r="C137" s="114"/>
      <c r="D137" s="90"/>
      <c r="E137" s="99"/>
      <c r="F137" s="99"/>
      <c r="G137" s="99"/>
      <c r="H137" s="99"/>
      <c r="I137" s="98"/>
    </row>
    <row r="138" spans="1:9" ht="21.75" customHeight="1">
      <c r="A138" s="89"/>
      <c r="B138" s="114" t="s">
        <v>176</v>
      </c>
      <c r="C138" s="114"/>
      <c r="D138" s="90"/>
      <c r="E138" s="103"/>
      <c r="F138" s="103"/>
      <c r="G138" s="103"/>
      <c r="H138" s="99"/>
      <c r="I138" s="98"/>
    </row>
    <row r="139" spans="1:9" ht="21.75" customHeight="1">
      <c r="A139" s="89"/>
      <c r="B139" s="114" t="s">
        <v>177</v>
      </c>
      <c r="C139" s="114"/>
      <c r="D139" s="90"/>
      <c r="E139" s="99"/>
      <c r="F139" s="99"/>
      <c r="G139" s="99"/>
      <c r="H139" s="99"/>
      <c r="I139" s="98"/>
    </row>
    <row r="140" spans="1:9" ht="21.75" customHeight="1">
      <c r="A140" s="89"/>
      <c r="B140" s="114" t="s">
        <v>178</v>
      </c>
      <c r="C140" s="114"/>
      <c r="D140" s="90"/>
      <c r="E140" s="99"/>
      <c r="F140" s="99"/>
      <c r="G140" s="99"/>
      <c r="H140" s="99"/>
      <c r="I140" s="98"/>
    </row>
    <row r="141" spans="1:9" ht="21.75" customHeight="1">
      <c r="A141" s="89"/>
      <c r="B141" s="114" t="s">
        <v>179</v>
      </c>
      <c r="C141" s="114"/>
      <c r="D141" s="90"/>
      <c r="E141" s="99"/>
      <c r="F141" s="99"/>
      <c r="G141" s="99"/>
      <c r="H141" s="99"/>
      <c r="I141" s="98"/>
    </row>
    <row r="142" spans="1:9" ht="21.75" customHeight="1">
      <c r="A142" s="89"/>
      <c r="B142" s="207" t="s">
        <v>180</v>
      </c>
      <c r="C142" s="114"/>
      <c r="D142" s="90"/>
      <c r="E142" s="99"/>
      <c r="F142" s="99"/>
      <c r="G142" s="99"/>
      <c r="H142" s="99"/>
      <c r="I142" s="98"/>
    </row>
    <row r="143" spans="1:9" ht="21.75" customHeight="1">
      <c r="A143" s="89"/>
      <c r="B143" s="114"/>
      <c r="C143" s="114"/>
      <c r="D143" s="90"/>
      <c r="E143" s="99"/>
      <c r="F143" s="99"/>
      <c r="G143" s="99"/>
      <c r="H143" s="99"/>
      <c r="I143" s="98"/>
    </row>
    <row r="144" spans="1:9" ht="21.75" customHeight="1">
      <c r="A144" s="86"/>
      <c r="B144" s="115"/>
      <c r="C144" s="115"/>
      <c r="D144" s="105"/>
      <c r="E144" s="106"/>
      <c r="F144" s="106"/>
      <c r="G144" s="106"/>
      <c r="H144" s="106"/>
      <c r="I144" s="107"/>
    </row>
    <row r="145" spans="1:9" ht="21.75" customHeight="1">
      <c r="A145" s="85"/>
      <c r="B145" s="93" t="s">
        <v>145</v>
      </c>
      <c r="C145" s="197"/>
      <c r="D145" s="197"/>
      <c r="E145" s="209"/>
      <c r="F145" s="94"/>
      <c r="G145" s="94"/>
      <c r="H145" s="212"/>
      <c r="I145" s="95"/>
    </row>
    <row r="146" spans="1:9" ht="21.75" customHeight="1">
      <c r="A146" s="89"/>
      <c r="B146" s="208" t="s">
        <v>181</v>
      </c>
      <c r="C146" s="114"/>
      <c r="D146" s="114"/>
      <c r="E146" s="111"/>
      <c r="F146" s="99"/>
      <c r="G146" s="99"/>
      <c r="H146" s="99"/>
      <c r="I146" s="98"/>
    </row>
    <row r="147" spans="1:9" ht="21.75" customHeight="1">
      <c r="A147" s="89"/>
      <c r="B147" s="114" t="s">
        <v>182</v>
      </c>
      <c r="C147" s="114"/>
      <c r="D147" s="114"/>
      <c r="E147" s="210"/>
      <c r="F147" s="103"/>
      <c r="G147" s="103"/>
      <c r="H147" s="99"/>
      <c r="I147" s="98"/>
    </row>
    <row r="148" spans="1:9" ht="21.75" customHeight="1">
      <c r="A148" s="89"/>
      <c r="B148" s="114" t="s">
        <v>183</v>
      </c>
      <c r="C148" s="114"/>
      <c r="D148" s="114"/>
      <c r="E148" s="111"/>
      <c r="F148" s="99"/>
      <c r="G148" s="99"/>
      <c r="H148" s="99"/>
      <c r="I148" s="98"/>
    </row>
    <row r="149" spans="1:9" ht="21.75" customHeight="1">
      <c r="A149" s="89"/>
      <c r="B149" s="114" t="s">
        <v>184</v>
      </c>
      <c r="C149" s="114"/>
      <c r="D149" s="114"/>
      <c r="E149" s="111"/>
      <c r="F149" s="99"/>
      <c r="G149" s="99"/>
      <c r="H149" s="99"/>
      <c r="I149" s="98"/>
    </row>
    <row r="150" spans="1:9" ht="21.75" customHeight="1">
      <c r="A150" s="89"/>
      <c r="B150" s="114" t="s">
        <v>185</v>
      </c>
      <c r="C150" s="114"/>
      <c r="D150" s="114"/>
      <c r="E150" s="111"/>
      <c r="F150" s="99"/>
      <c r="G150" s="99"/>
      <c r="H150" s="99"/>
      <c r="I150" s="98"/>
    </row>
    <row r="151" spans="1:9" ht="21.75" customHeight="1">
      <c r="A151" s="89"/>
      <c r="B151" s="114" t="s">
        <v>186</v>
      </c>
      <c r="C151" s="114"/>
      <c r="D151" s="114"/>
      <c r="E151" s="111"/>
      <c r="F151" s="99"/>
      <c r="G151" s="99"/>
      <c r="H151" s="99"/>
      <c r="I151" s="98"/>
    </row>
    <row r="152" spans="1:9" ht="21.75" customHeight="1">
      <c r="A152" s="89"/>
      <c r="B152" s="114" t="s">
        <v>187</v>
      </c>
      <c r="C152" s="114"/>
      <c r="D152" s="114"/>
      <c r="E152" s="111"/>
      <c r="F152" s="99"/>
      <c r="G152" s="99"/>
      <c r="H152" s="99"/>
      <c r="I152" s="98"/>
    </row>
    <row r="153" spans="1:9" ht="21.75" customHeight="1">
      <c r="A153" s="89"/>
      <c r="B153" s="88" t="s">
        <v>188</v>
      </c>
      <c r="C153" s="114"/>
      <c r="D153" s="114"/>
      <c r="E153" s="111"/>
      <c r="F153" s="99"/>
      <c r="G153" s="99"/>
      <c r="H153" s="99"/>
      <c r="I153" s="98"/>
    </row>
    <row r="154" spans="1:9" ht="21.75" customHeight="1">
      <c r="A154" s="89"/>
      <c r="B154" s="114" t="s">
        <v>189</v>
      </c>
      <c r="C154" s="114"/>
      <c r="D154" s="114"/>
      <c r="E154" s="111"/>
      <c r="F154" s="99"/>
      <c r="G154" s="99"/>
      <c r="H154" s="99"/>
      <c r="I154" s="98"/>
    </row>
    <row r="155" spans="1:9" ht="21.75" customHeight="1">
      <c r="A155" s="89"/>
      <c r="B155" s="114" t="s">
        <v>190</v>
      </c>
      <c r="C155" s="114"/>
      <c r="D155" s="114"/>
      <c r="E155" s="111"/>
      <c r="F155" s="99"/>
      <c r="G155" s="99"/>
      <c r="H155" s="99"/>
      <c r="I155" s="98"/>
    </row>
    <row r="156" spans="1:9" ht="21.75" customHeight="1">
      <c r="A156" s="89"/>
      <c r="B156" s="114" t="s">
        <v>191</v>
      </c>
      <c r="C156" s="114"/>
      <c r="D156" s="114"/>
      <c r="E156" s="111"/>
      <c r="F156" s="99"/>
      <c r="G156" s="99"/>
      <c r="H156" s="99"/>
      <c r="I156" s="98"/>
    </row>
    <row r="157" spans="1:9" ht="21.75" customHeight="1">
      <c r="A157" s="89"/>
      <c r="B157" s="206" t="s">
        <v>192</v>
      </c>
      <c r="C157" s="114"/>
      <c r="D157" s="114"/>
      <c r="E157" s="111"/>
      <c r="F157" s="99"/>
      <c r="G157" s="99"/>
      <c r="H157" s="99"/>
      <c r="I157" s="98"/>
    </row>
    <row r="158" spans="1:9" ht="21.75" customHeight="1">
      <c r="A158" s="89"/>
      <c r="B158" s="114" t="s">
        <v>193</v>
      </c>
      <c r="C158" s="114"/>
      <c r="D158" s="114"/>
      <c r="E158" s="111"/>
      <c r="F158" s="99"/>
      <c r="G158" s="99"/>
      <c r="H158" s="99"/>
      <c r="I158" s="98"/>
    </row>
    <row r="159" spans="1:9" ht="21.75" customHeight="1">
      <c r="A159" s="89"/>
      <c r="B159" s="114" t="s">
        <v>194</v>
      </c>
      <c r="C159" s="114"/>
      <c r="D159" s="114"/>
      <c r="E159" s="111"/>
      <c r="F159" s="99"/>
      <c r="G159" s="99"/>
      <c r="H159" s="99"/>
      <c r="I159" s="98"/>
    </row>
    <row r="160" spans="1:9" ht="21.75" customHeight="1">
      <c r="A160" s="89"/>
      <c r="B160" s="114" t="s">
        <v>195</v>
      </c>
      <c r="C160" s="114"/>
      <c r="D160" s="114"/>
      <c r="E160" s="111"/>
      <c r="F160" s="99"/>
      <c r="G160" s="99"/>
      <c r="H160" s="99"/>
      <c r="I160" s="98"/>
    </row>
    <row r="161" spans="1:9" ht="21.75" customHeight="1">
      <c r="A161" s="89"/>
      <c r="B161" s="114" t="s">
        <v>196</v>
      </c>
      <c r="C161" s="114"/>
      <c r="D161" s="114"/>
      <c r="E161" s="111"/>
      <c r="F161" s="99"/>
      <c r="G161" s="99"/>
      <c r="H161" s="99"/>
      <c r="I161" s="98"/>
    </row>
    <row r="162" spans="1:9" ht="21.75" customHeight="1">
      <c r="A162" s="89"/>
      <c r="B162" s="114" t="s">
        <v>197</v>
      </c>
      <c r="C162" s="114"/>
      <c r="D162" s="114"/>
      <c r="E162" s="111"/>
      <c r="F162" s="99"/>
      <c r="G162" s="99"/>
      <c r="H162" s="99"/>
      <c r="I162" s="98"/>
    </row>
    <row r="163" spans="1:9" ht="21.75" customHeight="1">
      <c r="A163" s="89">
        <v>10</v>
      </c>
      <c r="B163" s="114" t="s">
        <v>198</v>
      </c>
      <c r="C163" s="114"/>
      <c r="D163" s="114"/>
      <c r="E163" s="111">
        <v>1000000</v>
      </c>
      <c r="F163" s="99"/>
      <c r="G163" s="99"/>
      <c r="H163" s="99">
        <f>SUM(E163:G163)</f>
        <v>1000000</v>
      </c>
      <c r="I163" s="98" t="s">
        <v>77</v>
      </c>
    </row>
    <row r="164" spans="1:9" ht="21.75" customHeight="1">
      <c r="A164" s="86"/>
      <c r="B164" s="115" t="s">
        <v>199</v>
      </c>
      <c r="C164" s="115"/>
      <c r="D164" s="115"/>
      <c r="E164" s="211"/>
      <c r="F164" s="106"/>
      <c r="G164" s="106"/>
      <c r="H164" s="106"/>
      <c r="I164" s="107"/>
    </row>
    <row r="165" ht="21.75" customHeight="1">
      <c r="I165" s="205">
        <v>85</v>
      </c>
    </row>
    <row r="166" spans="5:8" ht="21.75" customHeight="1">
      <c r="E166" s="217">
        <f>SUM(E6:E165)</f>
        <v>33550000</v>
      </c>
      <c r="F166" s="217">
        <f>SUM(F6:F165)</f>
        <v>42750000</v>
      </c>
      <c r="G166" s="217">
        <f>SUM(G6:G165)</f>
        <v>44862500</v>
      </c>
      <c r="H166" s="217">
        <f>SUM(H6:H165)</f>
        <v>121162500</v>
      </c>
    </row>
    <row r="167" ht="21.75" customHeight="1">
      <c r="E167" s="101">
        <v>43</v>
      </c>
    </row>
    <row r="168" spans="5:9" ht="21.75" customHeight="1">
      <c r="E168" s="217">
        <v>33550000</v>
      </c>
      <c r="F168" s="217">
        <v>42750000</v>
      </c>
      <c r="G168" s="217">
        <v>44862500</v>
      </c>
      <c r="H168" s="217">
        <v>121162500</v>
      </c>
      <c r="I168" s="237"/>
    </row>
  </sheetData>
  <sheetProtection/>
  <mergeCells count="6">
    <mergeCell ref="A1:H1"/>
    <mergeCell ref="A2:H2"/>
    <mergeCell ref="A3:H3"/>
    <mergeCell ref="A4:A5"/>
    <mergeCell ref="B4:D5"/>
    <mergeCell ref="E4:H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27">
      <selection activeCell="H35" sqref="H35"/>
    </sheetView>
  </sheetViews>
  <sheetFormatPr defaultColWidth="9.140625" defaultRowHeight="21.75" customHeight="1"/>
  <cols>
    <col min="1" max="1" width="7.140625" style="87" customWidth="1"/>
    <col min="2" max="2" width="36.00390625" style="83" customWidth="1"/>
    <col min="3" max="3" width="21.7109375" style="83" customWidth="1"/>
    <col min="4" max="4" width="13.140625" style="83" customWidth="1"/>
    <col min="5" max="8" width="13.28125" style="101" customWidth="1"/>
    <col min="9" max="9" width="11.140625" style="87" customWidth="1"/>
    <col min="10" max="126" width="9.140625" style="88" customWidth="1"/>
    <col min="127" max="16384" width="9.140625" style="84" customWidth="1"/>
  </cols>
  <sheetData>
    <row r="1" spans="1:8" ht="21.75" customHeight="1">
      <c r="A1" s="260" t="s">
        <v>200</v>
      </c>
      <c r="B1" s="260"/>
      <c r="C1" s="260"/>
      <c r="D1" s="260"/>
      <c r="E1" s="260"/>
      <c r="F1" s="260"/>
      <c r="G1" s="260"/>
      <c r="H1" s="260"/>
    </row>
    <row r="2" spans="1:8" ht="21.75" customHeight="1">
      <c r="A2" s="261" t="s">
        <v>74</v>
      </c>
      <c r="B2" s="261"/>
      <c r="C2" s="261"/>
      <c r="D2" s="261"/>
      <c r="E2" s="261"/>
      <c r="F2" s="261"/>
      <c r="G2" s="261"/>
      <c r="H2" s="261"/>
    </row>
    <row r="3" spans="1:8" ht="21.75" customHeight="1">
      <c r="A3" s="261" t="s">
        <v>278</v>
      </c>
      <c r="B3" s="261"/>
      <c r="C3" s="261"/>
      <c r="D3" s="261"/>
      <c r="E3" s="261"/>
      <c r="F3" s="261"/>
      <c r="G3" s="261"/>
      <c r="H3" s="261"/>
    </row>
    <row r="4" spans="1:9" ht="21.75" customHeight="1">
      <c r="A4" s="268" t="s">
        <v>15</v>
      </c>
      <c r="B4" s="262" t="s">
        <v>71</v>
      </c>
      <c r="C4" s="263"/>
      <c r="D4" s="264"/>
      <c r="E4" s="259" t="s">
        <v>21</v>
      </c>
      <c r="F4" s="259"/>
      <c r="G4" s="259"/>
      <c r="H4" s="259"/>
      <c r="I4" s="91" t="s">
        <v>68</v>
      </c>
    </row>
    <row r="5" spans="1:9" ht="21.75" customHeight="1">
      <c r="A5" s="275"/>
      <c r="B5" s="265"/>
      <c r="C5" s="266"/>
      <c r="D5" s="267"/>
      <c r="E5" s="195" t="s">
        <v>67</v>
      </c>
      <c r="F5" s="195" t="s">
        <v>72</v>
      </c>
      <c r="G5" s="195" t="s">
        <v>73</v>
      </c>
      <c r="H5" s="195" t="s">
        <v>24</v>
      </c>
      <c r="I5" s="196" t="s">
        <v>69</v>
      </c>
    </row>
    <row r="6" spans="1:9" ht="21.75" customHeight="1">
      <c r="A6" s="85">
        <v>1</v>
      </c>
      <c r="B6" s="197" t="s">
        <v>264</v>
      </c>
      <c r="C6" s="197"/>
      <c r="D6" s="214"/>
      <c r="E6" s="144">
        <v>20000000</v>
      </c>
      <c r="F6" s="144">
        <v>35000000</v>
      </c>
      <c r="G6" s="144">
        <v>42612500</v>
      </c>
      <c r="H6" s="144">
        <f>SUM(E6:G6)</f>
        <v>97612500</v>
      </c>
      <c r="I6" s="98" t="s">
        <v>77</v>
      </c>
    </row>
    <row r="7" spans="1:9" ht="21.75" customHeight="1">
      <c r="A7" s="89"/>
      <c r="B7" s="114" t="s">
        <v>274</v>
      </c>
      <c r="C7" s="114"/>
      <c r="D7" s="213"/>
      <c r="E7" s="99"/>
      <c r="F7" s="99"/>
      <c r="G7" s="99"/>
      <c r="H7" s="99"/>
      <c r="I7" s="98"/>
    </row>
    <row r="8" spans="1:10" ht="21.75" customHeight="1">
      <c r="A8" s="89"/>
      <c r="B8" s="88"/>
      <c r="C8" s="183"/>
      <c r="D8" s="222"/>
      <c r="E8" s="199"/>
      <c r="F8" s="111"/>
      <c r="G8" s="199"/>
      <c r="H8" s="111"/>
      <c r="I8" s="97"/>
      <c r="J8" s="84"/>
    </row>
    <row r="9" spans="1:9" ht="21.75" customHeight="1">
      <c r="A9" s="85">
        <v>2</v>
      </c>
      <c r="B9" s="238" t="s">
        <v>266</v>
      </c>
      <c r="C9" s="197"/>
      <c r="D9" s="93"/>
      <c r="E9" s="239">
        <v>3000000</v>
      </c>
      <c r="F9" s="240"/>
      <c r="G9" s="239"/>
      <c r="H9" s="227">
        <f>SUM(E9:G9)</f>
        <v>3000000</v>
      </c>
      <c r="I9" s="95"/>
    </row>
    <row r="10" spans="1:9" ht="21.75" customHeight="1">
      <c r="A10" s="89"/>
      <c r="B10" s="116" t="s">
        <v>268</v>
      </c>
      <c r="C10" s="114"/>
      <c r="D10" s="90"/>
      <c r="E10" s="203"/>
      <c r="F10" s="228"/>
      <c r="G10" s="203"/>
      <c r="H10" s="111"/>
      <c r="I10" s="98"/>
    </row>
    <row r="11" spans="1:9" ht="21.75" customHeight="1">
      <c r="A11" s="89"/>
      <c r="B11" s="116" t="s">
        <v>267</v>
      </c>
      <c r="C11" s="114"/>
      <c r="D11" s="90"/>
      <c r="E11" s="226"/>
      <c r="F11" s="229"/>
      <c r="G11" s="203"/>
      <c r="H11" s="111"/>
      <c r="I11" s="98"/>
    </row>
    <row r="12" spans="1:9" ht="21.75" customHeight="1">
      <c r="A12" s="86"/>
      <c r="B12" s="115"/>
      <c r="C12" s="115"/>
      <c r="D12" s="105"/>
      <c r="E12" s="236"/>
      <c r="F12" s="211"/>
      <c r="G12" s="236"/>
      <c r="H12" s="211"/>
      <c r="I12" s="107"/>
    </row>
    <row r="13" spans="1:9" ht="21.75" customHeight="1">
      <c r="A13" s="85">
        <v>3</v>
      </c>
      <c r="B13" s="238" t="s">
        <v>135</v>
      </c>
      <c r="C13" s="197"/>
      <c r="D13" s="93"/>
      <c r="F13" s="239">
        <v>1000000</v>
      </c>
      <c r="G13" s="239">
        <v>1000000</v>
      </c>
      <c r="H13" s="227">
        <f>SUM(F13:G13)</f>
        <v>2000000</v>
      </c>
      <c r="I13" s="95"/>
    </row>
    <row r="14" spans="1:9" ht="21.75" customHeight="1">
      <c r="A14" s="86"/>
      <c r="B14" s="241"/>
      <c r="C14" s="115"/>
      <c r="D14" s="105"/>
      <c r="E14" s="234"/>
      <c r="F14" s="211"/>
      <c r="G14" s="236"/>
      <c r="H14" s="211"/>
      <c r="I14" s="107"/>
    </row>
    <row r="15" spans="1:9" ht="21.75" customHeight="1">
      <c r="A15" s="89">
        <v>4</v>
      </c>
      <c r="B15" s="114" t="s">
        <v>279</v>
      </c>
      <c r="C15" s="114"/>
      <c r="D15" s="90"/>
      <c r="E15" s="203"/>
      <c r="F15" s="228">
        <v>750000</v>
      </c>
      <c r="G15" s="199">
        <v>750000</v>
      </c>
      <c r="H15" s="111">
        <f>SUM(E15:G15)</f>
        <v>1500000</v>
      </c>
      <c r="I15" s="98"/>
    </row>
    <row r="16" spans="1:9" ht="21.75" customHeight="1">
      <c r="A16" s="86"/>
      <c r="B16" s="115"/>
      <c r="C16" s="115"/>
      <c r="D16" s="105"/>
      <c r="E16" s="234"/>
      <c r="F16" s="235"/>
      <c r="G16" s="236"/>
      <c r="H16" s="211"/>
      <c r="I16" s="107"/>
    </row>
    <row r="17" spans="1:9" ht="21.75" customHeight="1">
      <c r="A17" s="85">
        <v>5</v>
      </c>
      <c r="B17" s="197" t="s">
        <v>137</v>
      </c>
      <c r="C17" s="197"/>
      <c r="D17" s="93"/>
      <c r="E17" s="242"/>
      <c r="F17" s="243"/>
      <c r="G17" s="244">
        <v>1500000</v>
      </c>
      <c r="H17" s="212">
        <f>SUM(E17:G17)</f>
        <v>1500000</v>
      </c>
      <c r="I17" s="95"/>
    </row>
    <row r="18" spans="1:9" ht="21.75" customHeight="1">
      <c r="A18" s="86"/>
      <c r="B18" s="115"/>
      <c r="C18" s="115"/>
      <c r="D18" s="105"/>
      <c r="E18" s="106"/>
      <c r="F18" s="106"/>
      <c r="G18" s="106"/>
      <c r="H18" s="106"/>
      <c r="I18" s="107"/>
    </row>
    <row r="19" spans="1:9" ht="21.75" customHeight="1">
      <c r="A19" s="85">
        <v>6</v>
      </c>
      <c r="B19" s="197" t="s">
        <v>280</v>
      </c>
      <c r="C19" s="197"/>
      <c r="D19" s="93"/>
      <c r="E19" s="212">
        <v>1000000</v>
      </c>
      <c r="F19" s="212"/>
      <c r="G19" s="212"/>
      <c r="H19" s="212">
        <f>SUM(E19:G19)</f>
        <v>1000000</v>
      </c>
      <c r="I19" s="95"/>
    </row>
    <row r="20" spans="1:9" ht="21.75" customHeight="1">
      <c r="A20" s="89"/>
      <c r="B20" s="114" t="s">
        <v>281</v>
      </c>
      <c r="C20" s="114"/>
      <c r="D20" s="90"/>
      <c r="E20" s="99"/>
      <c r="F20" s="99"/>
      <c r="G20" s="99"/>
      <c r="H20" s="99"/>
      <c r="I20" s="98"/>
    </row>
    <row r="21" spans="1:9" ht="21.75" customHeight="1">
      <c r="A21" s="89"/>
      <c r="B21" s="114" t="s">
        <v>138</v>
      </c>
      <c r="C21" s="114"/>
      <c r="D21" s="90"/>
      <c r="E21" s="99"/>
      <c r="F21" s="99"/>
      <c r="G21" s="99"/>
      <c r="H21" s="99"/>
      <c r="I21" s="98"/>
    </row>
    <row r="22" spans="1:9" ht="21.75" customHeight="1">
      <c r="A22" s="89"/>
      <c r="B22" s="114" t="s">
        <v>139</v>
      </c>
      <c r="C22" s="114"/>
      <c r="D22" s="90"/>
      <c r="E22" s="99"/>
      <c r="F22" s="99"/>
      <c r="G22" s="99"/>
      <c r="H22" s="99"/>
      <c r="I22" s="98"/>
    </row>
    <row r="23" spans="1:9" ht="21.75" customHeight="1">
      <c r="A23" s="89"/>
      <c r="B23" s="114" t="s">
        <v>140</v>
      </c>
      <c r="C23" s="114"/>
      <c r="D23" s="90"/>
      <c r="E23" s="99"/>
      <c r="F23" s="99"/>
      <c r="G23" s="99"/>
      <c r="H23" s="99"/>
      <c r="I23" s="98"/>
    </row>
    <row r="24" spans="1:9" ht="21.75" customHeight="1">
      <c r="A24" s="89"/>
      <c r="B24" s="114" t="s">
        <v>141</v>
      </c>
      <c r="C24" s="88"/>
      <c r="D24" s="90"/>
      <c r="E24" s="99"/>
      <c r="F24" s="99"/>
      <c r="G24" s="99"/>
      <c r="H24" s="99"/>
      <c r="I24" s="98"/>
    </row>
    <row r="25" spans="1:9" ht="21.75" customHeight="1">
      <c r="A25" s="89"/>
      <c r="B25" s="114"/>
      <c r="C25" s="88"/>
      <c r="D25" s="90"/>
      <c r="E25" s="99"/>
      <c r="F25" s="99"/>
      <c r="G25" s="99"/>
      <c r="H25" s="99"/>
      <c r="I25" s="98"/>
    </row>
    <row r="26" spans="1:9" s="88" customFormat="1" ht="21.75" customHeight="1">
      <c r="A26" s="89"/>
      <c r="B26" s="116"/>
      <c r="D26" s="90"/>
      <c r="E26" s="102"/>
      <c r="F26" s="99"/>
      <c r="G26" s="99"/>
      <c r="H26" s="99"/>
      <c r="I26" s="98"/>
    </row>
    <row r="27" spans="1:9" s="88" customFormat="1" ht="21.75" customHeight="1">
      <c r="A27" s="86"/>
      <c r="B27" s="241"/>
      <c r="C27" s="245"/>
      <c r="D27" s="105"/>
      <c r="E27" s="246"/>
      <c r="F27" s="106"/>
      <c r="G27" s="106"/>
      <c r="H27" s="106"/>
      <c r="I27" s="107"/>
    </row>
    <row r="28" spans="1:9" ht="21.75" customHeight="1">
      <c r="A28" s="89">
        <v>7</v>
      </c>
      <c r="B28" s="116" t="s">
        <v>144</v>
      </c>
      <c r="C28" s="114"/>
      <c r="D28" s="90"/>
      <c r="E28" s="99"/>
      <c r="F28" s="100">
        <v>1000000</v>
      </c>
      <c r="G28" s="99"/>
      <c r="H28" s="99">
        <f>SUM(E28:G28)</f>
        <v>1000000</v>
      </c>
      <c r="I28" s="98" t="s">
        <v>143</v>
      </c>
    </row>
    <row r="29" spans="1:9" ht="21.75" customHeight="1">
      <c r="A29" s="86"/>
      <c r="B29" s="115"/>
      <c r="C29" s="115"/>
      <c r="D29" s="105"/>
      <c r="E29" s="106"/>
      <c r="F29" s="106"/>
      <c r="G29" s="106"/>
      <c r="H29" s="106"/>
      <c r="I29" s="107"/>
    </row>
    <row r="30" spans="1:9" ht="21.75" customHeight="1">
      <c r="A30" s="89">
        <v>8</v>
      </c>
      <c r="B30" s="114" t="s">
        <v>145</v>
      </c>
      <c r="C30" s="114"/>
      <c r="D30" s="90"/>
      <c r="E30" s="96">
        <v>6000000</v>
      </c>
      <c r="F30" s="96">
        <v>6000000</v>
      </c>
      <c r="G30" s="96"/>
      <c r="H30" s="148">
        <f>SUM(E30:G30)</f>
        <v>12000000</v>
      </c>
      <c r="I30" s="98" t="s">
        <v>77</v>
      </c>
    </row>
    <row r="31" spans="1:9" ht="21.75" customHeight="1">
      <c r="A31" s="89"/>
      <c r="B31" s="206" t="s">
        <v>75</v>
      </c>
      <c r="C31" s="114"/>
      <c r="D31" s="90"/>
      <c r="E31" s="99"/>
      <c r="F31" s="99"/>
      <c r="G31" s="99"/>
      <c r="H31" s="99"/>
      <c r="I31" s="98"/>
    </row>
    <row r="33" spans="5:8" ht="21.75" customHeight="1">
      <c r="E33" s="101">
        <f>SUM(E6:E32)</f>
        <v>30000000</v>
      </c>
      <c r="F33" s="101">
        <f>SUM(F6:F32)</f>
        <v>43750000</v>
      </c>
      <c r="G33" s="101">
        <f>SUM(G6:G32)</f>
        <v>45862500</v>
      </c>
      <c r="H33" s="101">
        <f>SUM(H6:H32)</f>
        <v>119612500</v>
      </c>
    </row>
    <row r="35" spans="5:8" ht="21.75" customHeight="1">
      <c r="E35" s="101">
        <v>30000000</v>
      </c>
      <c r="F35" s="101">
        <v>43750000</v>
      </c>
      <c r="G35" s="101">
        <v>45862500</v>
      </c>
      <c r="H35" s="101">
        <v>119612500</v>
      </c>
    </row>
  </sheetData>
  <sheetProtection/>
  <mergeCells count="6">
    <mergeCell ref="A1:H1"/>
    <mergeCell ref="A2:H2"/>
    <mergeCell ref="A3:H3"/>
    <mergeCell ref="A4:A5"/>
    <mergeCell ref="B4:D5"/>
    <mergeCell ref="E4:H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rtj</cp:lastModifiedBy>
  <cp:lastPrinted>2014-06-27T07:56:43Z</cp:lastPrinted>
  <dcterms:created xsi:type="dcterms:W3CDTF">2007-04-18T02:27:50Z</dcterms:created>
  <dcterms:modified xsi:type="dcterms:W3CDTF">2014-06-27T08:00:29Z</dcterms:modified>
  <cp:category/>
  <cp:version/>
  <cp:contentType/>
  <cp:contentStatus/>
</cp:coreProperties>
</file>