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1475" windowHeight="8475" tabRatio="890" activeTab="0"/>
  </bookViews>
  <sheets>
    <sheet name="บัญชีสรุป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<sst xmlns="http://schemas.openxmlformats.org/spreadsheetml/2006/main" count="66" uniqueCount="41">
  <si>
    <t>รวมทั้งสิ้น</t>
  </si>
  <si>
    <t>ยุทธศาสตร์</t>
  </si>
  <si>
    <t>งบประมาณ</t>
  </si>
  <si>
    <t>รวม</t>
  </si>
  <si>
    <t>ส่วนที่   5</t>
  </si>
  <si>
    <t>แผนพัฒนาสามปี  (พ.ศ. 2558 - 2560)</t>
  </si>
  <si>
    <t>องค์การบริหารส่วนตำบลราวต้นจันทร์   อำเภอศรีสำโรง   จังหวัดสุโขทัย</t>
  </si>
  <si>
    <t>ปี 2558</t>
  </si>
  <si>
    <t>ปี 2559</t>
  </si>
  <si>
    <t>ปี 2560</t>
  </si>
  <si>
    <t>รวม  3 ปี</t>
  </si>
  <si>
    <t>จำนวนโครงการ</t>
  </si>
  <si>
    <t>1. ยุทธศาสตร์การพัฒนาระบบบริการทั้งด้านสาธารณูปโภคและสาธารณูปการ</t>
  </si>
  <si>
    <t xml:space="preserve">    1.1  ปรับปรุงก่อสร้างเส้นทางคมนาคม ให้สามารถสัญจรไปมาได้สะดวกและมีความสวยงาม</t>
  </si>
  <si>
    <t xml:space="preserve">    1.2  ขยายระบบการบริการด้านสาธารณูปโภค สาธารณูปการ</t>
  </si>
  <si>
    <t>2.  ยุทธศาสตร์การพัฒนาศักยภาพพลเมืองและความเข้มแข็งของชุมชน</t>
  </si>
  <si>
    <t xml:space="preserve">    2.1  ส่งเสริมการศึกษา</t>
  </si>
  <si>
    <t xml:space="preserve">    2.2  ส่งเสริมความเข็มแข็งของชุมชน</t>
  </si>
  <si>
    <t>3. ยุทธศาสตร์การพัฒนาด้านอนุรักษ์ประเพณีและวัฒนธรรมท้องถิ่น</t>
  </si>
  <si>
    <t xml:space="preserve">   3.1  การสนับสนุนประเพณีและวัฒนธรรมท้องถิ่น</t>
  </si>
  <si>
    <t>4. ยุทธศาสตร์การพัฒนาระบบการบริการของเศรษฐกิจชุมชน</t>
  </si>
  <si>
    <t xml:space="preserve">    4.1  การเร่งขยายงานพัฒนาเศรษฐกิจชุมชนพึ่งตนเองให้พัฒนาอย่างเป็นรูปธรรม</t>
  </si>
  <si>
    <t xml:space="preserve">    4.2  การพัฒนาระบบการจัดการด้านเศรษฐกิจชุมชน</t>
  </si>
  <si>
    <t>5. ยุทธศาสตร์การพัฒนาสุขภาพอนามัย</t>
  </si>
  <si>
    <t xml:space="preserve">    5.1 ปรับบริการด้านสุขภาพที่เน้นการส่งเสริมป้องกัน</t>
  </si>
  <si>
    <t xml:space="preserve">    5.2 ส่งเสริมสนับสนุนการเล่นกีฬา</t>
  </si>
  <si>
    <t> 6.  ยุทธศาสตร์การพัฒนาการเมืองและการบริหาร</t>
  </si>
  <si>
    <t xml:space="preserve">    6.1  ประชาสัมพันธ์ข่าวสารความรู้ ของท้องถิ่น</t>
  </si>
  <si>
    <t xml:space="preserve">    6.2 ส่งเสริมให้ประชาชนมีส่วนร่วมใน  การพัฒนา  อบต.</t>
  </si>
  <si>
    <t xml:space="preserve">    6.3 ปรับปรุงสถานที่ทำงานและจัดหาเครื่องมือ  เครื่องใช้ให้เพียงพอ</t>
  </si>
  <si>
    <t xml:space="preserve">    6.4 พัฒนาการบริหารและบุคลากรให้  มี ประสิทธิภาพ </t>
  </si>
  <si>
    <t>7.  ยุทธศาสตร์การพัฒนาด้านสิ่งแวดล้อมและ  ทรัพยากรธรรมชาติ</t>
  </si>
  <si>
    <t>ผ.03  บัญชีสรุปโครงการพัฒนา</t>
  </si>
  <si>
    <r>
      <rPr>
        <b/>
        <u val="single"/>
        <sz val="18"/>
        <color indexed="8"/>
        <rFont val="TH SarabunPSK"/>
        <family val="2"/>
      </rPr>
      <t>ขออุดหนุน</t>
    </r>
    <r>
      <rPr>
        <b/>
        <sz val="18"/>
        <color indexed="8"/>
        <rFont val="TH SarabunPSK"/>
        <family val="2"/>
      </rPr>
      <t xml:space="preserve">  ปี 2558 - 2560  โครงการและงบประมาณที่ขออุดหนุน  จำนวน  8 โครงการ  งบประมาณ  119,612,500  บาท</t>
    </r>
  </si>
  <si>
    <t xml:space="preserve">    7.1 รณรงค์ปลูกจิตสำนึกของประชาชนในการ   แก้ไขปัญหาสิ่งแวดล้อมและ</t>
  </si>
  <si>
    <t xml:space="preserve">         เสริมสร้างการมีส่วนร่วมของประชาชนในการจัดการทรัพยากรธรรมชาติและสิ่งแวดล้อม</t>
  </si>
  <si>
    <t xml:space="preserve">    7.2 อนุรักษ์และฟื้นฟูทรัพยากรธรรมชาติและสิ่งแวดล้อม</t>
  </si>
  <si>
    <t>หมายเหตุ    ปี 2558  รวมทั้งสิ้น 49   โครงการ      งบประมาณ   21,640,000      บาท   (ไม่รวมโครงการและงบประมาณที่ขออุดหนุน)</t>
  </si>
  <si>
    <t xml:space="preserve">                ปี 2559  รวมทั้งสิ้น  61    โครงการ    งบประมาณ  24,910,000       บาท   (ไม่รวมโครงการและงบประมาณที่ขออุดหนุน)</t>
  </si>
  <si>
    <t xml:space="preserve">                ปี 2560  รวมทั้งสิ้น   62  โครงการ   งบประมาณ   27,410,000      บาท   (ไม่รวมโครงการและงบประมาณที่ขออุดหนุน)</t>
  </si>
  <si>
    <t xml:space="preserve">                            รวมทั้งสิ้น  172  โครงการ    งบประมาณ 73,960,000      บาท   (ไม่รวมโครงการและงบประมาณที่ขออุดหนุน)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</si>
</sst>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_-;\-* #,##0.000_-;_-* &quot;-&quot;??_-;_-@_-"/>
    <numFmt numFmtId="207" formatCode="#,##0_ ;\-#,##0\ "/>
    <numFmt numFmtId="208" formatCode="[&lt;=99999999][$-D000000]0\-####\-####;[$-D000000]#\-####\-####"/>
    <numFmt numFmtId="209" formatCode="00000"/>
    <numFmt numFmtId="210" formatCode="0.0"/>
    <numFmt numFmtId="211" formatCode="&quot;฿&quot;#,##0.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b/>
      <sz val="18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11" borderId="10" xfId="38" applyNumberFormat="1" applyFont="1" applyFill="1" applyBorder="1" applyAlignment="1">
      <alignment horizontal="center" vertical="center"/>
    </xf>
    <xf numFmtId="200" fontId="47" fillId="11" borderId="11" xfId="38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200" fontId="47" fillId="11" borderId="11" xfId="38" applyNumberFormat="1" applyFont="1" applyFill="1" applyBorder="1" applyAlignment="1">
      <alignment horizontal="center" vertical="center"/>
    </xf>
    <xf numFmtId="0" fontId="47" fillId="11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38" applyNumberFormat="1" applyFont="1" applyAlignment="1">
      <alignment horizontal="center" vertical="center"/>
    </xf>
    <xf numFmtId="200" fontId="50" fillId="0" borderId="0" xfId="38" applyNumberFormat="1" applyFont="1" applyAlignment="1">
      <alignment horizontal="center" vertical="center"/>
    </xf>
    <xf numFmtId="200" fontId="47" fillId="0" borderId="0" xfId="38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9" fillId="0" borderId="13" xfId="38" applyNumberFormat="1" applyFont="1" applyBorder="1" applyAlignment="1">
      <alignment horizontal="center" vertical="center"/>
    </xf>
    <xf numFmtId="200" fontId="49" fillId="0" borderId="14" xfId="38" applyNumberFormat="1" applyFont="1" applyBorder="1" applyAlignment="1">
      <alignment horizontal="center" vertical="center"/>
    </xf>
    <xf numFmtId="200" fontId="49" fillId="0" borderId="14" xfId="38" applyNumberFormat="1" applyFont="1" applyBorder="1" applyAlignment="1">
      <alignment vertical="center"/>
    </xf>
    <xf numFmtId="3" fontId="49" fillId="0" borderId="0" xfId="38" applyNumberFormat="1" applyFont="1" applyBorder="1" applyAlignment="1">
      <alignment horizontal="center" vertical="center"/>
    </xf>
    <xf numFmtId="3" fontId="49" fillId="0" borderId="12" xfId="38" applyNumberFormat="1" applyFont="1" applyBorder="1" applyAlignment="1">
      <alignment horizontal="center" vertical="center"/>
    </xf>
    <xf numFmtId="200" fontId="49" fillId="0" borderId="12" xfId="38" applyNumberFormat="1" applyFont="1" applyBorder="1" applyAlignment="1">
      <alignment horizontal="center" vertical="center"/>
    </xf>
    <xf numFmtId="0" fontId="47" fillId="0" borderId="13" xfId="38" applyNumberFormat="1" applyFont="1" applyBorder="1" applyAlignment="1">
      <alignment horizontal="right" vertical="center"/>
    </xf>
    <xf numFmtId="200" fontId="47" fillId="0" borderId="14" xfId="38" applyNumberFormat="1" applyFont="1" applyBorder="1" applyAlignment="1">
      <alignment horizontal="center" vertical="center"/>
    </xf>
    <xf numFmtId="200" fontId="47" fillId="0" borderId="13" xfId="38" applyNumberFormat="1" applyFont="1" applyBorder="1" applyAlignment="1">
      <alignment horizontal="center" vertical="center"/>
    </xf>
    <xf numFmtId="3" fontId="47" fillId="0" borderId="15" xfId="38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7" fillId="0" borderId="10" xfId="38" applyNumberFormat="1" applyFont="1" applyBorder="1" applyAlignment="1">
      <alignment horizontal="right" vertical="center"/>
    </xf>
    <xf numFmtId="200" fontId="47" fillId="0" borderId="11" xfId="38" applyNumberFormat="1" applyFont="1" applyBorder="1" applyAlignment="1">
      <alignment vertical="center"/>
    </xf>
    <xf numFmtId="200" fontId="47" fillId="0" borderId="11" xfId="38" applyNumberFormat="1" applyFont="1" applyBorder="1" applyAlignment="1">
      <alignment horizontal="center" vertical="center"/>
    </xf>
    <xf numFmtId="200" fontId="47" fillId="0" borderId="11" xfId="38" applyNumberFormat="1" applyFont="1" applyBorder="1" applyAlignment="1">
      <alignment horizontal="right" vertical="center"/>
    </xf>
    <xf numFmtId="200" fontId="47" fillId="0" borderId="16" xfId="38" applyNumberFormat="1" applyFont="1" applyBorder="1" applyAlignment="1">
      <alignment horizontal="right" vertical="center"/>
    </xf>
    <xf numFmtId="200" fontId="47" fillId="0" borderId="10" xfId="38" applyNumberFormat="1" applyFont="1" applyBorder="1" applyAlignment="1">
      <alignment horizontal="center" vertical="center"/>
    </xf>
    <xf numFmtId="200" fontId="49" fillId="0" borderId="0" xfId="38" applyNumberFormat="1" applyFont="1" applyBorder="1" applyAlignment="1">
      <alignment vertical="center"/>
    </xf>
    <xf numFmtId="200" fontId="49" fillId="0" borderId="12" xfId="38" applyNumberFormat="1" applyFont="1" applyBorder="1" applyAlignment="1">
      <alignment vertical="center"/>
    </xf>
    <xf numFmtId="43" fontId="49" fillId="0" borderId="17" xfId="38" applyFont="1" applyBorder="1" applyAlignment="1">
      <alignment vertical="center"/>
    </xf>
    <xf numFmtId="43" fontId="49" fillId="0" borderId="12" xfId="38" applyFont="1" applyBorder="1" applyAlignment="1">
      <alignment vertical="center"/>
    </xf>
    <xf numFmtId="43" fontId="49" fillId="0" borderId="0" xfId="38" applyFont="1" applyBorder="1" applyAlignment="1">
      <alignment vertical="center"/>
    </xf>
    <xf numFmtId="200" fontId="47" fillId="0" borderId="13" xfId="38" applyNumberFormat="1" applyFont="1" applyBorder="1" applyAlignment="1">
      <alignment vertical="center"/>
    </xf>
    <xf numFmtId="43" fontId="47" fillId="0" borderId="11" xfId="38" applyFont="1" applyBorder="1" applyAlignment="1">
      <alignment vertical="center"/>
    </xf>
    <xf numFmtId="43" fontId="47" fillId="0" borderId="16" xfId="38" applyFont="1" applyBorder="1" applyAlignment="1">
      <alignment vertical="center"/>
    </xf>
    <xf numFmtId="200" fontId="47" fillId="0" borderId="18" xfId="38" applyNumberFormat="1" applyFont="1" applyBorder="1" applyAlignment="1">
      <alignment horizontal="center" vertical="center"/>
    </xf>
    <xf numFmtId="43" fontId="49" fillId="0" borderId="18" xfId="38" applyFont="1" applyBorder="1" applyAlignment="1">
      <alignment vertical="center"/>
    </xf>
    <xf numFmtId="200" fontId="47" fillId="0" borderId="17" xfId="38" applyNumberFormat="1" applyFont="1" applyBorder="1" applyAlignment="1">
      <alignment horizontal="center" vertical="center"/>
    </xf>
    <xf numFmtId="200" fontId="47" fillId="0" borderId="12" xfId="38" applyNumberFormat="1" applyFont="1" applyBorder="1" applyAlignment="1">
      <alignment horizontal="center" vertical="center"/>
    </xf>
    <xf numFmtId="200" fontId="47" fillId="0" borderId="14" xfId="38" applyNumberFormat="1" applyFont="1" applyBorder="1" applyAlignment="1">
      <alignment vertical="center"/>
    </xf>
    <xf numFmtId="200" fontId="47" fillId="0" borderId="19" xfId="38" applyNumberFormat="1" applyFont="1" applyBorder="1" applyAlignment="1">
      <alignment horizontal="center" vertical="center"/>
    </xf>
    <xf numFmtId="0" fontId="47" fillId="0" borderId="13" xfId="38" applyNumberFormat="1" applyFont="1" applyBorder="1" applyAlignment="1">
      <alignment horizontal="center" vertical="center"/>
    </xf>
    <xf numFmtId="200" fontId="47" fillId="0" borderId="15" xfId="38" applyNumberFormat="1" applyFont="1" applyBorder="1" applyAlignment="1">
      <alignment vertical="center"/>
    </xf>
    <xf numFmtId="43" fontId="47" fillId="0" borderId="20" xfId="38" applyFont="1" applyBorder="1" applyAlignment="1">
      <alignment vertical="center"/>
    </xf>
    <xf numFmtId="43" fontId="47" fillId="0" borderId="15" xfId="38" applyFont="1" applyBorder="1" applyAlignment="1">
      <alignment vertical="center"/>
    </xf>
    <xf numFmtId="200" fontId="47" fillId="0" borderId="15" xfId="38" applyNumberFormat="1" applyFont="1" applyBorder="1" applyAlignment="1">
      <alignment horizontal="center" vertical="center"/>
    </xf>
    <xf numFmtId="200" fontId="47" fillId="0" borderId="10" xfId="38" applyNumberFormat="1" applyFont="1" applyBorder="1" applyAlignment="1">
      <alignment vertical="center"/>
    </xf>
    <xf numFmtId="200" fontId="47" fillId="0" borderId="20" xfId="38" applyNumberFormat="1" applyFont="1" applyBorder="1" applyAlignment="1">
      <alignment horizontal="center" vertical="center"/>
    </xf>
    <xf numFmtId="43" fontId="49" fillId="0" borderId="14" xfId="38" applyFont="1" applyBorder="1" applyAlignment="1">
      <alignment vertical="center"/>
    </xf>
    <xf numFmtId="200" fontId="49" fillId="0" borderId="18" xfId="38" applyNumberFormat="1" applyFont="1" applyBorder="1" applyAlignment="1">
      <alignment horizontal="center" vertical="center"/>
    </xf>
    <xf numFmtId="0" fontId="47" fillId="0" borderId="0" xfId="38" applyNumberFormat="1" applyFont="1" applyBorder="1" applyAlignment="1">
      <alignment horizontal="right" vertical="center"/>
    </xf>
    <xf numFmtId="200" fontId="47" fillId="0" borderId="0" xfId="38" applyNumberFormat="1" applyFont="1" applyBorder="1" applyAlignment="1">
      <alignment vertical="center"/>
    </xf>
    <xf numFmtId="43" fontId="47" fillId="0" borderId="0" xfId="38" applyFont="1" applyBorder="1" applyAlignment="1">
      <alignment vertical="center"/>
    </xf>
    <xf numFmtId="200" fontId="47" fillId="0" borderId="0" xfId="38" applyNumberFormat="1" applyFont="1" applyBorder="1" applyAlignment="1">
      <alignment horizontal="center" vertical="center"/>
    </xf>
    <xf numFmtId="200" fontId="48" fillId="0" borderId="0" xfId="38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200" fontId="47" fillId="0" borderId="16" xfId="38" applyNumberFormat="1" applyFont="1" applyBorder="1" applyAlignment="1">
      <alignment vertical="center"/>
    </xf>
    <xf numFmtId="200" fontId="47" fillId="0" borderId="16" xfId="38" applyNumberFormat="1" applyFont="1" applyBorder="1" applyAlignment="1">
      <alignment horizontal="center" vertical="center"/>
    </xf>
    <xf numFmtId="200" fontId="47" fillId="0" borderId="21" xfId="38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200" fontId="47" fillId="0" borderId="10" xfId="0" applyNumberFormat="1" applyFont="1" applyBorder="1" applyAlignment="1">
      <alignment vertical="center"/>
    </xf>
    <xf numFmtId="200" fontId="47" fillId="0" borderId="0" xfId="38" applyNumberFormat="1" applyFont="1" applyAlignment="1">
      <alignment horizontal="center" vertical="center"/>
    </xf>
    <xf numFmtId="0" fontId="47" fillId="0" borderId="0" xfId="38" applyNumberFormat="1" applyFont="1" applyAlignment="1">
      <alignment horizontal="center" vertical="center"/>
    </xf>
    <xf numFmtId="3" fontId="51" fillId="0" borderId="14" xfId="38" applyNumberFormat="1" applyFont="1" applyBorder="1" applyAlignment="1">
      <alignment vertical="center"/>
    </xf>
    <xf numFmtId="3" fontId="51" fillId="0" borderId="0" xfId="0" applyNumberFormat="1" applyFont="1" applyAlignment="1">
      <alignment horizontal="right" vertical="center"/>
    </xf>
    <xf numFmtId="3" fontId="51" fillId="0" borderId="0" xfId="38" applyNumberFormat="1" applyFont="1" applyAlignment="1">
      <alignment horizontal="right" vertical="center"/>
    </xf>
    <xf numFmtId="200" fontId="49" fillId="0" borderId="0" xfId="38" applyNumberFormat="1" applyFont="1" applyBorder="1" applyAlignment="1">
      <alignment horizontal="center" vertical="center"/>
    </xf>
    <xf numFmtId="3" fontId="51" fillId="0" borderId="0" xfId="38" applyNumberFormat="1" applyFont="1" applyBorder="1" applyAlignment="1">
      <alignment vertical="center"/>
    </xf>
    <xf numFmtId="200" fontId="47" fillId="0" borderId="15" xfId="38" applyNumberFormat="1" applyFont="1" applyBorder="1" applyAlignment="1">
      <alignment horizontal="right" vertical="center"/>
    </xf>
    <xf numFmtId="200" fontId="51" fillId="0" borderId="0" xfId="38" applyNumberFormat="1" applyFont="1" applyBorder="1" applyAlignment="1">
      <alignment horizontal="center" vertical="center"/>
    </xf>
    <xf numFmtId="200" fontId="51" fillId="0" borderId="0" xfId="38" applyNumberFormat="1" applyFont="1" applyBorder="1" applyAlignment="1">
      <alignment vertical="center"/>
    </xf>
    <xf numFmtId="200" fontId="47" fillId="0" borderId="13" xfId="38" applyNumberFormat="1" applyFont="1" applyBorder="1" applyAlignment="1">
      <alignment horizontal="right" vertical="center"/>
    </xf>
    <xf numFmtId="200" fontId="8" fillId="0" borderId="0" xfId="38" applyNumberFormat="1" applyFont="1" applyAlignment="1">
      <alignment vertical="center"/>
    </xf>
    <xf numFmtId="200" fontId="47" fillId="0" borderId="19" xfId="38" applyNumberFormat="1" applyFont="1" applyBorder="1" applyAlignment="1">
      <alignment vertical="center"/>
    </xf>
    <xf numFmtId="0" fontId="47" fillId="0" borderId="15" xfId="38" applyNumberFormat="1" applyFont="1" applyBorder="1" applyAlignment="1">
      <alignment horizontal="right" vertical="center"/>
    </xf>
    <xf numFmtId="200" fontId="47" fillId="0" borderId="22" xfId="38" applyNumberFormat="1" applyFont="1" applyBorder="1" applyAlignment="1">
      <alignment horizontal="center" vertical="center"/>
    </xf>
    <xf numFmtId="200" fontId="47" fillId="0" borderId="12" xfId="38" applyNumberFormat="1" applyFont="1" applyBorder="1" applyAlignment="1">
      <alignment vertical="center"/>
    </xf>
    <xf numFmtId="0" fontId="47" fillId="11" borderId="12" xfId="0" applyFont="1" applyFill="1" applyBorder="1" applyAlignment="1">
      <alignment horizontal="center" vertical="center" wrapText="1"/>
    </xf>
    <xf numFmtId="0" fontId="47" fillId="11" borderId="15" xfId="0" applyFont="1" applyFill="1" applyBorder="1" applyAlignment="1">
      <alignment horizontal="center" vertical="center" wrapText="1"/>
    </xf>
    <xf numFmtId="0" fontId="47" fillId="11" borderId="21" xfId="38" applyNumberFormat="1" applyFont="1" applyFill="1" applyBorder="1" applyAlignment="1">
      <alignment horizontal="center" vertical="center"/>
    </xf>
    <xf numFmtId="0" fontId="47" fillId="11" borderId="11" xfId="38" applyNumberFormat="1" applyFont="1" applyFill="1" applyBorder="1" applyAlignment="1">
      <alignment horizontal="center" vertical="center"/>
    </xf>
    <xf numFmtId="200" fontId="47" fillId="11" borderId="21" xfId="38" applyNumberFormat="1" applyFont="1" applyFill="1" applyBorder="1" applyAlignment="1">
      <alignment horizontal="center" vertical="center"/>
    </xf>
    <xf numFmtId="200" fontId="47" fillId="11" borderId="11" xfId="38" applyNumberFormat="1" applyFont="1" applyFill="1" applyBorder="1" applyAlignment="1">
      <alignment horizontal="center" vertical="center"/>
    </xf>
    <xf numFmtId="0" fontId="47" fillId="11" borderId="21" xfId="0" applyFont="1" applyFill="1" applyBorder="1" applyAlignment="1">
      <alignment horizontal="center" vertical="center"/>
    </xf>
    <xf numFmtId="0" fontId="47" fillId="11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60"/>
  <sheetViews>
    <sheetView tabSelected="1" view="pageLayout" zoomScale="75" zoomScaleNormal="50" zoomScaleSheetLayoutView="95" zoomScalePageLayoutView="75" workbookViewId="0" topLeftCell="A44">
      <selection activeCell="B38" sqref="B38"/>
    </sheetView>
  </sheetViews>
  <sheetFormatPr defaultColWidth="9.140625" defaultRowHeight="25.5" customHeight="1"/>
  <cols>
    <col min="1" max="1" width="75.7109375" style="2" customWidth="1"/>
    <col min="2" max="2" width="16.8515625" style="76" customWidth="1"/>
    <col min="3" max="3" width="16.8515625" style="75" customWidth="1"/>
    <col min="4" max="4" width="16.8515625" style="15" customWidth="1"/>
    <col min="5" max="7" width="15.421875" style="75" customWidth="1"/>
    <col min="8" max="8" width="15.421875" style="21" customWidth="1"/>
    <col min="9" max="9" width="15.421875" style="20" customWidth="1"/>
    <col min="10" max="125" width="9.140625" style="20" customWidth="1"/>
    <col min="126" max="16384" width="9.140625" style="21" customWidth="1"/>
  </cols>
  <sheetData>
    <row r="2" spans="1:125" ht="25.5" customHeight="1">
      <c r="A2" s="100"/>
      <c r="B2" s="100"/>
      <c r="C2" s="100"/>
      <c r="D2" s="100"/>
      <c r="E2" s="100"/>
      <c r="F2" s="100"/>
      <c r="G2" s="100"/>
      <c r="H2" s="100"/>
      <c r="I2" s="10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</row>
    <row r="3" spans="1:9" s="22" customFormat="1" ht="22.5" customHeight="1">
      <c r="A3" s="101" t="s">
        <v>4</v>
      </c>
      <c r="B3" s="101"/>
      <c r="C3" s="101"/>
      <c r="D3" s="101"/>
      <c r="E3" s="101"/>
      <c r="F3" s="101"/>
      <c r="G3" s="101"/>
      <c r="H3" s="101"/>
      <c r="I3" s="101"/>
    </row>
    <row r="4" spans="1:9" s="22" customFormat="1" ht="22.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</row>
    <row r="5" spans="1:9" s="22" customFormat="1" ht="22.5" customHeight="1">
      <c r="A5" s="101" t="s">
        <v>5</v>
      </c>
      <c r="B5" s="101"/>
      <c r="C5" s="101"/>
      <c r="D5" s="101"/>
      <c r="E5" s="101"/>
      <c r="F5" s="101"/>
      <c r="G5" s="101"/>
      <c r="H5" s="101"/>
      <c r="I5" s="101"/>
    </row>
    <row r="6" spans="1:9" s="20" customFormat="1" ht="25.5" customHeight="1">
      <c r="A6" s="102" t="s">
        <v>6</v>
      </c>
      <c r="B6" s="102"/>
      <c r="C6" s="102"/>
      <c r="D6" s="102"/>
      <c r="E6" s="102"/>
      <c r="F6" s="102"/>
      <c r="G6" s="102"/>
      <c r="H6" s="102"/>
      <c r="I6" s="8"/>
    </row>
    <row r="7" spans="1:125" s="2" customFormat="1" ht="25.5" customHeight="1">
      <c r="A7" s="91" t="s">
        <v>1</v>
      </c>
      <c r="B7" s="93" t="s">
        <v>7</v>
      </c>
      <c r="C7" s="94"/>
      <c r="D7" s="95" t="s">
        <v>8</v>
      </c>
      <c r="E7" s="96"/>
      <c r="F7" s="95" t="s">
        <v>9</v>
      </c>
      <c r="G7" s="96"/>
      <c r="H7" s="97" t="s">
        <v>10</v>
      </c>
      <c r="I7" s="9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</row>
    <row r="8" spans="1:125" s="2" customFormat="1" ht="25.5" customHeight="1">
      <c r="A8" s="92"/>
      <c r="B8" s="3" t="s">
        <v>11</v>
      </c>
      <c r="C8" s="10" t="s">
        <v>2</v>
      </c>
      <c r="D8" s="4" t="s">
        <v>11</v>
      </c>
      <c r="E8" s="10" t="s">
        <v>2</v>
      </c>
      <c r="F8" s="10" t="s">
        <v>11</v>
      </c>
      <c r="G8" s="10" t="s">
        <v>2</v>
      </c>
      <c r="H8" s="11" t="s">
        <v>11</v>
      </c>
      <c r="I8" s="11" t="s">
        <v>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</row>
    <row r="9" spans="1:9" s="20" customFormat="1" ht="25.5" customHeight="1">
      <c r="A9" s="19" t="s">
        <v>12</v>
      </c>
      <c r="B9" s="23"/>
      <c r="C9" s="80"/>
      <c r="D9" s="42"/>
      <c r="E9" s="26"/>
      <c r="F9" s="27"/>
      <c r="G9" s="26"/>
      <c r="H9" s="28"/>
      <c r="I9" s="9"/>
    </row>
    <row r="10" spans="1:9" s="20" customFormat="1" ht="25.5" customHeight="1">
      <c r="A10" s="19" t="s">
        <v>13</v>
      </c>
      <c r="B10" s="29">
        <v>1</v>
      </c>
      <c r="C10" s="81">
        <v>1500000</v>
      </c>
      <c r="D10" s="29">
        <v>1</v>
      </c>
      <c r="E10" s="77">
        <v>1500000</v>
      </c>
      <c r="F10" s="29">
        <v>1</v>
      </c>
      <c r="G10" s="77">
        <v>1500000</v>
      </c>
      <c r="H10" s="31">
        <f>SUM(B10+D10+F10)</f>
        <v>3</v>
      </c>
      <c r="I10" s="31">
        <f>SUM(C10+E10+G10)</f>
        <v>4500000</v>
      </c>
    </row>
    <row r="11" spans="1:10" s="34" customFormat="1" ht="25.5" customHeight="1">
      <c r="A11" s="19" t="s">
        <v>14</v>
      </c>
      <c r="B11" s="29">
        <v>3</v>
      </c>
      <c r="C11" s="78">
        <v>1700000</v>
      </c>
      <c r="D11" s="82">
        <v>5</v>
      </c>
      <c r="E11" s="78">
        <v>2100000</v>
      </c>
      <c r="F11" s="32">
        <v>4</v>
      </c>
      <c r="G11" s="79">
        <v>1800000</v>
      </c>
      <c r="H11" s="31">
        <f aca="true" t="shared" si="0" ref="H11:I47">SUM(B11+D11+F11)</f>
        <v>12</v>
      </c>
      <c r="I11" s="31">
        <f t="shared" si="0"/>
        <v>5600000</v>
      </c>
      <c r="J11" s="33"/>
    </row>
    <row r="12" spans="1:9" s="20" customFormat="1" ht="25.5" customHeight="1">
      <c r="A12" s="7" t="s">
        <v>3</v>
      </c>
      <c r="B12" s="35">
        <f aca="true" t="shared" si="1" ref="B12:G12">SUM(B10:B11)</f>
        <v>4</v>
      </c>
      <c r="C12" s="36">
        <f t="shared" si="1"/>
        <v>3200000</v>
      </c>
      <c r="D12" s="37">
        <f t="shared" si="1"/>
        <v>6</v>
      </c>
      <c r="E12" s="38">
        <f t="shared" si="1"/>
        <v>3600000</v>
      </c>
      <c r="F12" s="38">
        <f t="shared" si="1"/>
        <v>5</v>
      </c>
      <c r="G12" s="39">
        <f t="shared" si="1"/>
        <v>3300000</v>
      </c>
      <c r="H12" s="40">
        <f t="shared" si="0"/>
        <v>15</v>
      </c>
      <c r="I12" s="40">
        <f t="shared" si="0"/>
        <v>10100000</v>
      </c>
    </row>
    <row r="13" spans="1:9" s="20" customFormat="1" ht="25.5" customHeight="1">
      <c r="A13" s="19" t="s">
        <v>15</v>
      </c>
      <c r="B13" s="23"/>
      <c r="C13" s="41"/>
      <c r="D13" s="42"/>
      <c r="E13" s="43"/>
      <c r="F13" s="44"/>
      <c r="G13" s="45"/>
      <c r="H13" s="28">
        <f t="shared" si="0"/>
        <v>0</v>
      </c>
      <c r="I13" s="24">
        <f t="shared" si="0"/>
        <v>0</v>
      </c>
    </row>
    <row r="14" spans="1:9" s="20" customFormat="1" ht="25.5" customHeight="1">
      <c r="A14" s="19" t="s">
        <v>16</v>
      </c>
      <c r="B14" s="29">
        <v>4</v>
      </c>
      <c r="C14" s="83">
        <v>1450000</v>
      </c>
      <c r="D14" s="46">
        <v>5</v>
      </c>
      <c r="E14" s="84">
        <v>1550000</v>
      </c>
      <c r="F14" s="46">
        <v>5</v>
      </c>
      <c r="G14" s="84">
        <v>1550000</v>
      </c>
      <c r="H14" s="31">
        <f t="shared" si="0"/>
        <v>14</v>
      </c>
      <c r="I14" s="30">
        <f t="shared" si="0"/>
        <v>4550000</v>
      </c>
    </row>
    <row r="15" spans="1:128" ht="25.5" customHeight="1">
      <c r="A15" s="19" t="s">
        <v>17</v>
      </c>
      <c r="B15" s="29">
        <v>5</v>
      </c>
      <c r="C15" s="84">
        <v>4320000</v>
      </c>
      <c r="D15" s="85">
        <v>6</v>
      </c>
      <c r="E15" s="84">
        <v>4420000</v>
      </c>
      <c r="F15" s="85">
        <v>5</v>
      </c>
      <c r="G15" s="84">
        <v>4220000</v>
      </c>
      <c r="H15" s="31">
        <f t="shared" si="0"/>
        <v>16</v>
      </c>
      <c r="I15" s="30">
        <f t="shared" si="0"/>
        <v>12960000</v>
      </c>
      <c r="DV15" s="20"/>
      <c r="DW15" s="20"/>
      <c r="DX15" s="20"/>
    </row>
    <row r="16" spans="1:128" ht="25.5" customHeight="1">
      <c r="A16" s="7" t="s">
        <v>3</v>
      </c>
      <c r="B16" s="35">
        <f aca="true" t="shared" si="2" ref="B16:G16">SUM(B14:B15)</f>
        <v>9</v>
      </c>
      <c r="C16" s="36">
        <f t="shared" si="2"/>
        <v>5770000</v>
      </c>
      <c r="D16" s="36">
        <f t="shared" si="2"/>
        <v>11</v>
      </c>
      <c r="E16" s="47">
        <f t="shared" si="2"/>
        <v>5970000</v>
      </c>
      <c r="F16" s="36">
        <f t="shared" si="2"/>
        <v>10</v>
      </c>
      <c r="G16" s="48">
        <f t="shared" si="2"/>
        <v>5770000</v>
      </c>
      <c r="H16" s="40">
        <f t="shared" si="0"/>
        <v>30</v>
      </c>
      <c r="I16" s="49">
        <f t="shared" si="0"/>
        <v>17510000</v>
      </c>
      <c r="DV16" s="20"/>
      <c r="DW16" s="20"/>
      <c r="DX16" s="20"/>
    </row>
    <row r="17" spans="1:128" ht="25.5" customHeight="1">
      <c r="A17" s="19" t="s">
        <v>18</v>
      </c>
      <c r="B17" s="23"/>
      <c r="C17" s="25"/>
      <c r="D17" s="42"/>
      <c r="E17" s="50"/>
      <c r="F17" s="44"/>
      <c r="G17" s="50"/>
      <c r="H17" s="51">
        <f t="shared" si="0"/>
        <v>0</v>
      </c>
      <c r="I17" s="52">
        <f t="shared" si="0"/>
        <v>0</v>
      </c>
      <c r="DV17" s="20"/>
      <c r="DW17" s="20"/>
      <c r="DX17" s="20"/>
    </row>
    <row r="18" spans="1:128" ht="25.5" customHeight="1">
      <c r="A18" s="19" t="s">
        <v>19</v>
      </c>
      <c r="B18" s="29">
        <v>4</v>
      </c>
      <c r="C18" s="53">
        <v>405000</v>
      </c>
      <c r="D18" s="29">
        <v>5</v>
      </c>
      <c r="E18" s="53">
        <v>505000</v>
      </c>
      <c r="F18" s="29">
        <v>5</v>
      </c>
      <c r="G18" s="53">
        <v>505000</v>
      </c>
      <c r="H18" s="54">
        <f t="shared" si="0"/>
        <v>14</v>
      </c>
      <c r="I18" s="31">
        <f t="shared" si="0"/>
        <v>1415000</v>
      </c>
      <c r="DV18" s="20"/>
      <c r="DW18" s="20"/>
      <c r="DX18" s="20"/>
    </row>
    <row r="19" spans="1:128" ht="25.5" customHeight="1">
      <c r="A19" s="19"/>
      <c r="B19" s="55"/>
      <c r="C19" s="53"/>
      <c r="D19" s="56"/>
      <c r="E19" s="57"/>
      <c r="F19" s="58"/>
      <c r="G19" s="57"/>
      <c r="H19" s="54">
        <f t="shared" si="0"/>
        <v>0</v>
      </c>
      <c r="I19" s="59">
        <f t="shared" si="0"/>
        <v>0</v>
      </c>
      <c r="DV19" s="20"/>
      <c r="DW19" s="20"/>
      <c r="DX19" s="20"/>
    </row>
    <row r="20" spans="1:128" ht="25.5" customHeight="1">
      <c r="A20" s="7" t="s">
        <v>3</v>
      </c>
      <c r="B20" s="35">
        <v>4</v>
      </c>
      <c r="C20" s="36">
        <f aca="true" t="shared" si="3" ref="C20:H20">SUM(C18:C19)</f>
        <v>405000</v>
      </c>
      <c r="D20" s="35">
        <f t="shared" si="3"/>
        <v>5</v>
      </c>
      <c r="E20" s="60">
        <f t="shared" si="3"/>
        <v>505000</v>
      </c>
      <c r="F20" s="35">
        <f t="shared" si="3"/>
        <v>5</v>
      </c>
      <c r="G20" s="60">
        <f t="shared" si="3"/>
        <v>505000</v>
      </c>
      <c r="H20" s="40">
        <f t="shared" si="3"/>
        <v>14</v>
      </c>
      <c r="I20" s="61">
        <f t="shared" si="0"/>
        <v>1415000</v>
      </c>
      <c r="DV20" s="20"/>
      <c r="DW20" s="20"/>
      <c r="DX20" s="20"/>
    </row>
    <row r="21" spans="1:128" ht="25.5" customHeight="1">
      <c r="A21" s="19" t="s">
        <v>20</v>
      </c>
      <c r="B21" s="23"/>
      <c r="C21" s="25"/>
      <c r="D21" s="25"/>
      <c r="E21" s="62"/>
      <c r="F21" s="62"/>
      <c r="G21" s="62"/>
      <c r="H21" s="28">
        <f t="shared" si="0"/>
        <v>0</v>
      </c>
      <c r="I21" s="63">
        <f t="shared" si="0"/>
        <v>0</v>
      </c>
      <c r="DV21" s="20"/>
      <c r="DW21" s="20"/>
      <c r="DX21" s="20"/>
    </row>
    <row r="22" spans="1:128" ht="25.5" customHeight="1">
      <c r="A22" s="19" t="s">
        <v>21</v>
      </c>
      <c r="B22" s="29">
        <v>3</v>
      </c>
      <c r="C22" s="53">
        <v>170000</v>
      </c>
      <c r="D22" s="29">
        <v>4</v>
      </c>
      <c r="E22" s="53">
        <v>220000</v>
      </c>
      <c r="F22" s="29">
        <v>4</v>
      </c>
      <c r="G22" s="53">
        <v>220000</v>
      </c>
      <c r="H22" s="31">
        <f t="shared" si="0"/>
        <v>11</v>
      </c>
      <c r="I22" s="30">
        <f t="shared" si="0"/>
        <v>610000</v>
      </c>
      <c r="DV22" s="20"/>
      <c r="DW22" s="20"/>
      <c r="DX22" s="20"/>
    </row>
    <row r="23" spans="1:128" ht="25.5" customHeight="1">
      <c r="A23" s="19" t="s">
        <v>22</v>
      </c>
      <c r="B23" s="29">
        <v>2</v>
      </c>
      <c r="C23" s="53">
        <v>200000</v>
      </c>
      <c r="D23" s="29">
        <v>2</v>
      </c>
      <c r="E23" s="53">
        <v>200000</v>
      </c>
      <c r="F23" s="29">
        <v>3</v>
      </c>
      <c r="G23" s="53">
        <v>300000</v>
      </c>
      <c r="H23" s="31">
        <f t="shared" si="0"/>
        <v>7</v>
      </c>
      <c r="I23" s="30">
        <f t="shared" si="0"/>
        <v>700000</v>
      </c>
      <c r="DV23" s="20"/>
      <c r="DW23" s="20"/>
      <c r="DX23" s="20"/>
    </row>
    <row r="24" spans="1:128" ht="25.5" customHeight="1">
      <c r="A24" s="7" t="s">
        <v>3</v>
      </c>
      <c r="B24" s="35">
        <f aca="true" t="shared" si="4" ref="B24:I24">SUM(B22:B23)</f>
        <v>5</v>
      </c>
      <c r="C24" s="36">
        <f t="shared" si="4"/>
        <v>370000</v>
      </c>
      <c r="D24" s="35">
        <f t="shared" si="4"/>
        <v>6</v>
      </c>
      <c r="E24" s="36">
        <f t="shared" si="4"/>
        <v>420000</v>
      </c>
      <c r="F24" s="35">
        <f t="shared" si="4"/>
        <v>7</v>
      </c>
      <c r="G24" s="36">
        <f t="shared" si="4"/>
        <v>520000</v>
      </c>
      <c r="H24" s="40">
        <f t="shared" si="4"/>
        <v>18</v>
      </c>
      <c r="I24" s="37">
        <f t="shared" si="4"/>
        <v>1310000</v>
      </c>
      <c r="DV24" s="20"/>
      <c r="DW24" s="20"/>
      <c r="DX24" s="20"/>
    </row>
    <row r="25" spans="1:9" ht="25.5" customHeight="1">
      <c r="A25" s="19" t="s">
        <v>23</v>
      </c>
      <c r="B25" s="23"/>
      <c r="C25" s="24"/>
      <c r="D25" s="25"/>
      <c r="E25" s="24"/>
      <c r="F25" s="24"/>
      <c r="G25" s="24"/>
      <c r="H25" s="52">
        <f t="shared" si="0"/>
        <v>0</v>
      </c>
      <c r="I25" s="49">
        <f t="shared" si="0"/>
        <v>0</v>
      </c>
    </row>
    <row r="26" spans="1:9" ht="25.5" customHeight="1">
      <c r="A26" s="19" t="s">
        <v>24</v>
      </c>
      <c r="B26" s="29">
        <v>5</v>
      </c>
      <c r="C26" s="30">
        <v>380000</v>
      </c>
      <c r="D26" s="29">
        <v>5</v>
      </c>
      <c r="E26" s="30">
        <v>380000</v>
      </c>
      <c r="F26" s="29">
        <v>5</v>
      </c>
      <c r="G26" s="30">
        <v>380000</v>
      </c>
      <c r="H26" s="31">
        <f t="shared" si="0"/>
        <v>15</v>
      </c>
      <c r="I26" s="30">
        <f t="shared" si="0"/>
        <v>1140000</v>
      </c>
    </row>
    <row r="27" spans="1:9" ht="25.5" customHeight="1">
      <c r="A27" s="19" t="s">
        <v>25</v>
      </c>
      <c r="B27" s="29">
        <v>2</v>
      </c>
      <c r="C27" s="30">
        <v>130000</v>
      </c>
      <c r="D27" s="29">
        <v>2</v>
      </c>
      <c r="E27" s="30">
        <v>120000</v>
      </c>
      <c r="F27" s="29">
        <v>2</v>
      </c>
      <c r="G27" s="30">
        <v>120000</v>
      </c>
      <c r="H27" s="31">
        <f t="shared" si="0"/>
        <v>6</v>
      </c>
      <c r="I27" s="30">
        <f t="shared" si="0"/>
        <v>370000</v>
      </c>
    </row>
    <row r="28" spans="1:128" ht="25.5" customHeight="1">
      <c r="A28" s="7" t="s">
        <v>3</v>
      </c>
      <c r="B28" s="35">
        <f aca="true" t="shared" si="5" ref="B28:G28">SUM(B26:B27)</f>
        <v>7</v>
      </c>
      <c r="C28" s="36">
        <f t="shared" si="5"/>
        <v>510000</v>
      </c>
      <c r="D28" s="36">
        <f t="shared" si="5"/>
        <v>7</v>
      </c>
      <c r="E28" s="36">
        <f t="shared" si="5"/>
        <v>500000</v>
      </c>
      <c r="F28" s="36">
        <f t="shared" si="5"/>
        <v>7</v>
      </c>
      <c r="G28" s="36">
        <f t="shared" si="5"/>
        <v>500000</v>
      </c>
      <c r="H28" s="40">
        <f t="shared" si="0"/>
        <v>21</v>
      </c>
      <c r="I28" s="37">
        <f t="shared" si="0"/>
        <v>1510000</v>
      </c>
      <c r="DV28" s="20"/>
      <c r="DW28" s="20"/>
      <c r="DX28" s="20"/>
    </row>
    <row r="29" spans="1:128" ht="25.5" customHeight="1">
      <c r="A29" s="6"/>
      <c r="B29" s="64"/>
      <c r="C29" s="65"/>
      <c r="D29" s="65"/>
      <c r="E29" s="66"/>
      <c r="F29" s="65"/>
      <c r="G29" s="65"/>
      <c r="H29" s="67"/>
      <c r="I29" s="67"/>
      <c r="DV29" s="20"/>
      <c r="DW29" s="20"/>
      <c r="DX29" s="20"/>
    </row>
    <row r="30" spans="1:9" s="20" customFormat="1" ht="25.5" customHeight="1">
      <c r="A30" s="6"/>
      <c r="B30" s="64"/>
      <c r="C30" s="65"/>
      <c r="D30" s="65"/>
      <c r="E30" s="66"/>
      <c r="F30" s="65"/>
      <c r="G30" s="65"/>
      <c r="H30" s="67"/>
      <c r="I30" s="68">
        <v>86</v>
      </c>
    </row>
    <row r="31" spans="1:9" s="20" customFormat="1" ht="25.5" customHeight="1">
      <c r="A31" s="6"/>
      <c r="B31" s="64"/>
      <c r="C31" s="65"/>
      <c r="D31" s="65"/>
      <c r="E31" s="66"/>
      <c r="F31" s="65"/>
      <c r="G31" s="65"/>
      <c r="H31" s="67"/>
      <c r="I31" s="68"/>
    </row>
    <row r="32" spans="1:9" s="20" customFormat="1" ht="25.5" customHeight="1">
      <c r="A32" s="6"/>
      <c r="B32" s="64"/>
      <c r="C32" s="65"/>
      <c r="D32" s="65"/>
      <c r="E32" s="66"/>
      <c r="F32" s="65"/>
      <c r="G32" s="65"/>
      <c r="H32" s="67"/>
      <c r="I32" s="68"/>
    </row>
    <row r="33" spans="1:9" s="20" customFormat="1" ht="25.5" customHeight="1">
      <c r="A33" s="99"/>
      <c r="B33" s="99"/>
      <c r="C33" s="99"/>
      <c r="D33" s="99"/>
      <c r="E33" s="99"/>
      <c r="F33" s="99"/>
      <c r="G33" s="99"/>
      <c r="H33" s="99"/>
      <c r="I33" s="99"/>
    </row>
    <row r="34" spans="1:125" s="2" customFormat="1" ht="25.5" customHeight="1">
      <c r="A34" s="91" t="s">
        <v>1</v>
      </c>
      <c r="B34" s="93" t="s">
        <v>7</v>
      </c>
      <c r="C34" s="94"/>
      <c r="D34" s="95" t="s">
        <v>8</v>
      </c>
      <c r="E34" s="96"/>
      <c r="F34" s="95" t="s">
        <v>9</v>
      </c>
      <c r="G34" s="96"/>
      <c r="H34" s="97" t="s">
        <v>10</v>
      </c>
      <c r="I34" s="9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</row>
    <row r="35" spans="1:125" s="2" customFormat="1" ht="25.5" customHeight="1">
      <c r="A35" s="92"/>
      <c r="B35" s="3" t="s">
        <v>11</v>
      </c>
      <c r="C35" s="10" t="s">
        <v>2</v>
      </c>
      <c r="D35" s="4" t="s">
        <v>11</v>
      </c>
      <c r="E35" s="10" t="s">
        <v>2</v>
      </c>
      <c r="F35" s="10" t="s">
        <v>11</v>
      </c>
      <c r="G35" s="10" t="s">
        <v>2</v>
      </c>
      <c r="H35" s="11" t="s">
        <v>11</v>
      </c>
      <c r="I35" s="11" t="s">
        <v>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</row>
    <row r="36" spans="1:9" ht="25.5" customHeight="1">
      <c r="A36" s="19" t="s">
        <v>26</v>
      </c>
      <c r="B36" s="55"/>
      <c r="C36" s="67"/>
      <c r="D36" s="90"/>
      <c r="E36" s="67"/>
      <c r="F36" s="52"/>
      <c r="G36" s="67"/>
      <c r="H36" s="52">
        <f t="shared" si="0"/>
        <v>0</v>
      </c>
      <c r="I36" s="30">
        <f t="shared" si="0"/>
        <v>0</v>
      </c>
    </row>
    <row r="37" spans="1:10" ht="25.5" customHeight="1">
      <c r="A37" s="19" t="s">
        <v>27</v>
      </c>
      <c r="B37" s="29">
        <v>2</v>
      </c>
      <c r="C37" s="67">
        <v>60000</v>
      </c>
      <c r="D37" s="46">
        <v>5</v>
      </c>
      <c r="E37" s="67">
        <v>330000</v>
      </c>
      <c r="F37" s="31">
        <v>5</v>
      </c>
      <c r="G37" s="67">
        <v>330000</v>
      </c>
      <c r="H37" s="31">
        <f t="shared" si="0"/>
        <v>12</v>
      </c>
      <c r="I37" s="30">
        <f t="shared" si="0"/>
        <v>720000</v>
      </c>
      <c r="J37" s="69"/>
    </row>
    <row r="38" spans="1:10" ht="25.5" customHeight="1">
      <c r="A38" s="19" t="s">
        <v>28</v>
      </c>
      <c r="B38" s="29">
        <v>2</v>
      </c>
      <c r="C38" s="67">
        <v>150000</v>
      </c>
      <c r="D38" s="29">
        <v>2</v>
      </c>
      <c r="E38" s="67">
        <v>150000</v>
      </c>
      <c r="F38" s="29">
        <v>2</v>
      </c>
      <c r="G38" s="67">
        <v>150000</v>
      </c>
      <c r="H38" s="31">
        <f t="shared" si="0"/>
        <v>6</v>
      </c>
      <c r="I38" s="30">
        <f t="shared" si="0"/>
        <v>450000</v>
      </c>
      <c r="J38" s="69"/>
    </row>
    <row r="39" spans="1:10" ht="25.5" customHeight="1">
      <c r="A39" s="19" t="s">
        <v>29</v>
      </c>
      <c r="B39" s="29">
        <v>6</v>
      </c>
      <c r="C39" s="86">
        <v>9400000</v>
      </c>
      <c r="D39" s="46">
        <v>7</v>
      </c>
      <c r="E39" s="86">
        <v>9700000</v>
      </c>
      <c r="F39" s="31">
        <v>9</v>
      </c>
      <c r="G39" s="86">
        <v>12600000</v>
      </c>
      <c r="H39" s="31">
        <f t="shared" si="0"/>
        <v>22</v>
      </c>
      <c r="I39" s="30">
        <f t="shared" si="0"/>
        <v>31700000</v>
      </c>
      <c r="J39" s="69"/>
    </row>
    <row r="40" spans="1:10" ht="25.5" customHeight="1">
      <c r="A40" s="19" t="s">
        <v>30</v>
      </c>
      <c r="B40" s="29">
        <v>2</v>
      </c>
      <c r="C40" s="67">
        <v>400000</v>
      </c>
      <c r="D40" s="29">
        <v>2</v>
      </c>
      <c r="E40" s="67">
        <v>400000</v>
      </c>
      <c r="F40" s="29">
        <v>2</v>
      </c>
      <c r="G40" s="67">
        <v>400000</v>
      </c>
      <c r="H40" s="31">
        <f t="shared" si="0"/>
        <v>6</v>
      </c>
      <c r="I40" s="30">
        <f t="shared" si="0"/>
        <v>1200000</v>
      </c>
      <c r="J40" s="69"/>
    </row>
    <row r="41" spans="1:128" ht="25.5" customHeight="1">
      <c r="A41" s="7" t="s">
        <v>3</v>
      </c>
      <c r="B41" s="35">
        <f aca="true" t="shared" si="6" ref="B41:G41">SUM(B37:B40)</f>
        <v>12</v>
      </c>
      <c r="C41" s="70">
        <f t="shared" si="6"/>
        <v>10010000</v>
      </c>
      <c r="D41" s="60">
        <f t="shared" si="6"/>
        <v>16</v>
      </c>
      <c r="E41" s="70">
        <f t="shared" si="6"/>
        <v>10580000</v>
      </c>
      <c r="F41" s="60">
        <f t="shared" si="6"/>
        <v>18</v>
      </c>
      <c r="G41" s="70">
        <f t="shared" si="6"/>
        <v>13480000</v>
      </c>
      <c r="H41" s="40">
        <f>SUM(H37:H40)</f>
        <v>46</v>
      </c>
      <c r="I41" s="49">
        <f t="shared" si="0"/>
        <v>34070000</v>
      </c>
      <c r="J41" s="69"/>
      <c r="DV41" s="20"/>
      <c r="DW41" s="20"/>
      <c r="DX41" s="20"/>
    </row>
    <row r="42" spans="1:9" ht="25.5" customHeight="1">
      <c r="A42" s="19" t="s">
        <v>31</v>
      </c>
      <c r="B42" s="29"/>
      <c r="C42" s="54"/>
      <c r="D42" s="90"/>
      <c r="E42" s="89"/>
      <c r="F42" s="52"/>
      <c r="G42" s="51"/>
      <c r="H42" s="52">
        <f t="shared" si="0"/>
        <v>0</v>
      </c>
      <c r="I42" s="52">
        <f t="shared" si="0"/>
        <v>0</v>
      </c>
    </row>
    <row r="43" spans="1:9" ht="25.5" customHeight="1">
      <c r="A43" s="19" t="s">
        <v>34</v>
      </c>
      <c r="B43" s="29">
        <v>4</v>
      </c>
      <c r="C43" s="15">
        <v>225000</v>
      </c>
      <c r="D43" s="46">
        <v>6</v>
      </c>
      <c r="E43" s="65">
        <v>2235000</v>
      </c>
      <c r="F43" s="31">
        <v>6</v>
      </c>
      <c r="G43" s="87">
        <v>2235000</v>
      </c>
      <c r="H43" s="31">
        <f t="shared" si="0"/>
        <v>16</v>
      </c>
      <c r="I43" s="31">
        <f t="shared" si="0"/>
        <v>4695000</v>
      </c>
    </row>
    <row r="44" spans="1:9" ht="25.5" customHeight="1">
      <c r="A44" s="19" t="s">
        <v>35</v>
      </c>
      <c r="B44" s="29"/>
      <c r="C44" s="87"/>
      <c r="D44" s="46"/>
      <c r="E44" s="65"/>
      <c r="F44" s="31"/>
      <c r="G44" s="87"/>
      <c r="H44" s="31">
        <f t="shared" si="0"/>
        <v>0</v>
      </c>
      <c r="I44" s="31">
        <f t="shared" si="0"/>
        <v>0</v>
      </c>
    </row>
    <row r="45" spans="1:128" ht="25.5" customHeight="1">
      <c r="A45" s="19" t="s">
        <v>36</v>
      </c>
      <c r="B45" s="29">
        <v>4</v>
      </c>
      <c r="C45" s="86">
        <v>1150000</v>
      </c>
      <c r="D45" s="88">
        <v>4</v>
      </c>
      <c r="E45" s="86">
        <v>1100000</v>
      </c>
      <c r="F45" s="88">
        <v>4</v>
      </c>
      <c r="G45" s="86">
        <v>1100000</v>
      </c>
      <c r="H45" s="59">
        <f t="shared" si="0"/>
        <v>12</v>
      </c>
      <c r="I45" s="59">
        <f t="shared" si="0"/>
        <v>3350000</v>
      </c>
      <c r="DV45" s="20"/>
      <c r="DW45" s="20"/>
      <c r="DX45" s="20"/>
    </row>
    <row r="46" spans="1:9" ht="25.5" customHeight="1">
      <c r="A46" s="7" t="s">
        <v>3</v>
      </c>
      <c r="B46" s="35">
        <f>SUM(B43:B45)</f>
        <v>8</v>
      </c>
      <c r="C46" s="72">
        <f>SUM(C43:C45)</f>
        <v>1375000</v>
      </c>
      <c r="D46" s="60">
        <f>SUM(D43:D45)</f>
        <v>10</v>
      </c>
      <c r="E46" s="71">
        <f>SUM(E43:E45)</f>
        <v>3335000</v>
      </c>
      <c r="F46" s="40">
        <f>SUM(F43:F45)</f>
        <v>10</v>
      </c>
      <c r="G46" s="72">
        <f>SUM(G43:G45)</f>
        <v>3335000</v>
      </c>
      <c r="H46" s="40">
        <f t="shared" si="0"/>
        <v>28</v>
      </c>
      <c r="I46" s="61">
        <f t="shared" si="0"/>
        <v>8045000</v>
      </c>
    </row>
    <row r="47" spans="1:9" ht="25.5" customHeight="1">
      <c r="A47" s="5" t="s">
        <v>0</v>
      </c>
      <c r="B47" s="35">
        <f aca="true" t="shared" si="7" ref="B47:G47">SUM(B12+B16+B20+B24+B28+B41+B46)</f>
        <v>49</v>
      </c>
      <c r="C47" s="72">
        <f t="shared" si="7"/>
        <v>21640000</v>
      </c>
      <c r="D47" s="60">
        <f t="shared" si="7"/>
        <v>61</v>
      </c>
      <c r="E47" s="71">
        <f t="shared" si="7"/>
        <v>24910000</v>
      </c>
      <c r="F47" s="40">
        <f t="shared" si="7"/>
        <v>62</v>
      </c>
      <c r="G47" s="72">
        <f t="shared" si="7"/>
        <v>27410000</v>
      </c>
      <c r="H47" s="73">
        <f t="shared" si="0"/>
        <v>172</v>
      </c>
      <c r="I47" s="74">
        <f>SUM(I12+I16+I20+I24+I28+I41+I46)</f>
        <v>73960000</v>
      </c>
    </row>
    <row r="48" spans="1:3" ht="25.5" customHeight="1">
      <c r="A48" s="17"/>
      <c r="B48" s="13"/>
      <c r="C48" s="14"/>
    </row>
    <row r="49" spans="1:3" ht="25.5" customHeight="1">
      <c r="A49" s="12" t="s">
        <v>37</v>
      </c>
      <c r="B49" s="13"/>
      <c r="C49" s="14"/>
    </row>
    <row r="50" spans="1:3" ht="25.5" customHeight="1">
      <c r="A50" s="12" t="s">
        <v>38</v>
      </c>
      <c r="B50" s="13"/>
      <c r="C50" s="14"/>
    </row>
    <row r="51" spans="1:3" ht="25.5" customHeight="1">
      <c r="A51" s="12" t="s">
        <v>39</v>
      </c>
      <c r="B51" s="13"/>
      <c r="C51" s="14"/>
    </row>
    <row r="52" spans="1:3" ht="25.5" customHeight="1">
      <c r="A52" s="16" t="s">
        <v>40</v>
      </c>
      <c r="B52" s="13"/>
      <c r="C52" s="14"/>
    </row>
    <row r="53" spans="1:3" ht="25.5" customHeight="1">
      <c r="A53" s="17"/>
      <c r="B53" s="13"/>
      <c r="C53" s="14"/>
    </row>
    <row r="54" spans="1:3" ht="25.5" customHeight="1">
      <c r="A54" s="18" t="s">
        <v>33</v>
      </c>
      <c r="B54" s="13"/>
      <c r="C54" s="14"/>
    </row>
    <row r="55" spans="1:3" ht="25.5" customHeight="1">
      <c r="A55" s="17"/>
      <c r="B55" s="13"/>
      <c r="C55" s="14"/>
    </row>
    <row r="56" spans="1:3" ht="25.5" customHeight="1">
      <c r="A56" s="17"/>
      <c r="B56" s="13"/>
      <c r="C56" s="14"/>
    </row>
    <row r="59" ht="25.5" customHeight="1">
      <c r="I59" s="21"/>
    </row>
    <row r="60" ht="25.5" customHeight="1">
      <c r="I60" s="8">
        <v>87</v>
      </c>
    </row>
  </sheetData>
  <sheetProtection/>
  <mergeCells count="16">
    <mergeCell ref="A2:I2"/>
    <mergeCell ref="A5:I5"/>
    <mergeCell ref="A4:I4"/>
    <mergeCell ref="A3:I3"/>
    <mergeCell ref="A6:H6"/>
    <mergeCell ref="A7:A8"/>
    <mergeCell ref="B7:C7"/>
    <mergeCell ref="D7:E7"/>
    <mergeCell ref="F7:G7"/>
    <mergeCell ref="H7:I7"/>
    <mergeCell ref="A34:A35"/>
    <mergeCell ref="B34:C34"/>
    <mergeCell ref="D34:E34"/>
    <mergeCell ref="F34:G34"/>
    <mergeCell ref="H34:I34"/>
    <mergeCell ref="A33:I3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rtj</cp:lastModifiedBy>
  <cp:lastPrinted>2014-06-27T08:40:41Z</cp:lastPrinted>
  <dcterms:created xsi:type="dcterms:W3CDTF">2007-04-18T02:27:50Z</dcterms:created>
  <dcterms:modified xsi:type="dcterms:W3CDTF">2014-06-30T06:41:59Z</dcterms:modified>
  <cp:category/>
  <cp:version/>
  <cp:contentType/>
  <cp:contentStatus/>
</cp:coreProperties>
</file>